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firstSheet="1" activeTab="6"/>
  </bookViews>
  <sheets>
    <sheet name="LUPETTE SUPER B" sheetId="1" r:id="rId1"/>
    <sheet name="TIGROTTE SB" sheetId="2" r:id="rId2"/>
    <sheet name="TIGROTTE SB CL" sheetId="3" r:id="rId3"/>
    <sheet name="TIGROTTE SB TR" sheetId="5" r:id="rId4"/>
    <sheet name="TIGROTTE SB VT" sheetId="6" r:id="rId5"/>
    <sheet name="TIGROTTE SB PA" sheetId="7" r:id="rId6"/>
    <sheet name="LUPETTE SUPER A" sheetId="4" r:id="rId7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7"/>
  <c r="H4"/>
  <c r="H9"/>
  <c r="H8"/>
  <c r="H12"/>
  <c r="H13"/>
  <c r="H3"/>
  <c r="H6"/>
  <c r="H14"/>
  <c r="H7"/>
  <c r="H10"/>
  <c r="H11"/>
  <c r="H5" i="6"/>
  <c r="H9"/>
  <c r="H10"/>
  <c r="H7"/>
  <c r="H13"/>
  <c r="H11"/>
  <c r="H3"/>
  <c r="H6"/>
  <c r="H14"/>
  <c r="H4"/>
  <c r="H8"/>
  <c r="H12"/>
  <c r="H4" i="5"/>
  <c r="H3"/>
  <c r="H10"/>
  <c r="H8"/>
  <c r="H12"/>
  <c r="H6"/>
  <c r="H9"/>
  <c r="H7"/>
  <c r="H14"/>
  <c r="H5"/>
  <c r="H13"/>
  <c r="H11"/>
  <c r="H4" i="3"/>
  <c r="H6"/>
  <c r="H11"/>
  <c r="H7"/>
  <c r="H13"/>
  <c r="H8"/>
  <c r="H3"/>
  <c r="H9"/>
  <c r="H14"/>
  <c r="H5"/>
  <c r="H10"/>
  <c r="H12"/>
  <c r="H5" i="4"/>
  <c r="L5"/>
  <c r="P5"/>
  <c r="T5"/>
  <c r="H6"/>
  <c r="L6"/>
  <c r="P6"/>
  <c r="T6"/>
  <c r="H10"/>
  <c r="H13" i="2"/>
  <c r="L13"/>
  <c r="P13"/>
  <c r="T13"/>
  <c r="H14"/>
  <c r="L14"/>
  <c r="P14"/>
  <c r="T14"/>
  <c r="H7"/>
  <c r="L7"/>
  <c r="P7"/>
  <c r="T7"/>
  <c r="H16"/>
  <c r="L16"/>
  <c r="P16"/>
  <c r="T16"/>
  <c r="H9"/>
  <c r="L9"/>
  <c r="P9"/>
  <c r="T9"/>
  <c r="H5"/>
  <c r="L5"/>
  <c r="P5"/>
  <c r="T5"/>
  <c r="H12"/>
  <c r="L12"/>
  <c r="P12"/>
  <c r="T12"/>
  <c r="H15"/>
  <c r="L15"/>
  <c r="P15"/>
  <c r="T15"/>
  <c r="H10"/>
  <c r="L10"/>
  <c r="P10"/>
  <c r="T10"/>
  <c r="H11"/>
  <c r="L11"/>
  <c r="P11"/>
  <c r="T11"/>
  <c r="H8"/>
  <c r="L8"/>
  <c r="P8"/>
  <c r="T8"/>
  <c r="H6"/>
  <c r="L6"/>
  <c r="P6"/>
  <c r="T6"/>
  <c r="H27"/>
  <c r="H24"/>
  <c r="H23"/>
  <c r="H30"/>
  <c r="H21"/>
  <c r="H20"/>
  <c r="H26"/>
  <c r="H29"/>
  <c r="H22"/>
  <c r="H31"/>
  <c r="H25"/>
  <c r="H28"/>
  <c r="H6" i="1"/>
  <c r="L6"/>
  <c r="P6"/>
  <c r="T6"/>
  <c r="H5"/>
  <c r="L5"/>
  <c r="P5"/>
  <c r="T5"/>
  <c r="H7"/>
  <c r="L7"/>
  <c r="P7"/>
  <c r="T7"/>
  <c r="H8"/>
  <c r="L8"/>
  <c r="P8"/>
  <c r="T8"/>
  <c r="H14"/>
  <c r="H15"/>
  <c r="H17"/>
  <c r="H16"/>
  <c r="H13"/>
  <c r="U8" l="1"/>
  <c r="U6"/>
  <c r="U5"/>
  <c r="U7"/>
  <c r="U9" i="2"/>
  <c r="U6" i="4"/>
  <c r="U5"/>
  <c r="U10" i="2"/>
  <c r="U5"/>
  <c r="U13"/>
  <c r="U16"/>
  <c r="U8"/>
  <c r="U7"/>
  <c r="U11"/>
  <c r="U15"/>
  <c r="U12"/>
  <c r="U6"/>
  <c r="U14"/>
</calcChain>
</file>

<file path=xl/sharedStrings.xml><?xml version="1.0" encoding="utf-8"?>
<sst xmlns="http://schemas.openxmlformats.org/spreadsheetml/2006/main" count="305" uniqueCount="45">
  <si>
    <t>ASD OASIS CLUB</t>
  </si>
  <si>
    <t>PIZZO AMALIA</t>
  </si>
  <si>
    <t>ASD DON BASTIANINI</t>
  </si>
  <si>
    <t>MONTECCHIANI MATILDE</t>
  </si>
  <si>
    <t>FANCIULLI EMILY</t>
  </si>
  <si>
    <t>CORTI SAMANTHA</t>
  </si>
  <si>
    <t>BALDINI CHLOE</t>
  </si>
  <si>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</si>
  <si>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</si>
  <si>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</si>
  <si>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</si>
  <si>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</si>
  <si>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</si>
  <si>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</si>
  <si>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</si>
  <si>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TOTALE</t>
  </si>
  <si>
    <t>Tot.  PA</t>
  </si>
  <si>
    <t>Tot. VO</t>
  </si>
  <si>
    <t>Tot. TR</t>
  </si>
  <si>
    <t xml:space="preserve">Pen. E   </t>
  </si>
  <si>
    <t>Tot. CL</t>
  </si>
  <si>
    <t>PARALLELE</t>
  </si>
  <si>
    <t>VOLTEGGIO</t>
  </si>
  <si>
    <t>TRAVE</t>
  </si>
  <si>
    <t>CORPO LIBERO</t>
  </si>
  <si>
    <t>ASSOLUTO</t>
  </si>
  <si>
    <t>PER I PROGRAMMI CHE PREVEDONO L'ATTREZZO PARALLELE FACOLTATIVO (IL TOTALE SARA' DATO DAI 3 PUNTEGGI MIGLIORI)</t>
  </si>
  <si>
    <t>CATEGORIA LUPETTE - PROGRAMMA SUPER B</t>
  </si>
  <si>
    <t>ASD WHITE GYM AMIATA</t>
  </si>
  <si>
    <t>STRAIANO MIA</t>
  </si>
  <si>
    <t>MONTECCHIANI ADELE</t>
  </si>
  <si>
    <t>ASD POLVERE DI MAGNESIO</t>
  </si>
  <si>
    <t>MEREUTA NICOLE</t>
  </si>
  <si>
    <t>LAGHI AMELIA</t>
  </si>
  <si>
    <t>GALAZZO GIULIA</t>
  </si>
  <si>
    <t>GABRIELLI DAISY</t>
  </si>
  <si>
    <t>COSTA LUDOVICA</t>
  </si>
  <si>
    <t>COLI' GIOIA</t>
  </si>
  <si>
    <t>CAREDDU GAIA SOLE</t>
  </si>
  <si>
    <t>BRESCHI JOLE</t>
  </si>
  <si>
    <t>BENEDETTI LINDA</t>
  </si>
  <si>
    <t>BENEDETTI EMMA</t>
  </si>
  <si>
    <t>CATEGORIA TIGROTTE - PROGRAMMA SUPER B</t>
  </si>
  <si>
    <t>SCHIANO SOFIA</t>
  </si>
  <si>
    <t>CATEGORIA LUPETTE - PROGRAMMA SUPER 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</si>
</sst>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11"/>
      <color rgb="FF0000CC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2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  <xf numFmtId="0" fontId="9" fillId="0" borderId="0" xfId="0" applyFont="1"/>
    <xf numFmtId="0" fontId="9" fillId="0" borderId="6" xfId="0" applyFont="1" applyBorder="1"/>
    <xf numFmtId="0" fontId="9" fillId="0" borderId="0" xfId="0" applyFont="1" applyAlignment="1">
      <alignment horizontal="center"/>
    </xf>
    <xf numFmtId="166" fontId="3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2" fillId="0" borderId="0" xfId="0" applyFont="1"/>
    <xf numFmtId="0" fontId="6" fillId="0" borderId="1" xfId="0" applyFont="1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8" borderId="1" xfId="0" applyFont="1" applyFill="1" applyBorder="1" applyAlignment="1" applyProtection="1">
      <alignment horizontal="center"/>
      <protection locked="0"/>
    </xf>
    <xf numFmtId="0" fontId="5" fillId="7" borderId="9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/>
    <xf numFmtId="166" fontId="4" fillId="9" borderId="1" xfId="0" applyNumberFormat="1" applyFont="1" applyFill="1" applyBorder="1" applyAlignment="1">
      <alignment horizontal="center" vertical="center"/>
    </xf>
    <xf numFmtId="165" fontId="3" fillId="9" borderId="1" xfId="0" applyNumberFormat="1" applyFont="1" applyFill="1" applyBorder="1" applyAlignment="1">
      <alignment horizontal="center" vertical="center"/>
    </xf>
    <xf numFmtId="165" fontId="2" fillId="9" borderId="1" xfId="0" applyNumberFormat="1" applyFont="1" applyFill="1" applyBorder="1" applyAlignment="1">
      <alignment horizontal="center" vertical="center"/>
    </xf>
    <xf numFmtId="164" fontId="5" fillId="9" borderId="1" xfId="0" applyNumberFormat="1" applyFont="1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6" fontId="4" fillId="10" borderId="1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2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14" fontId="0" fillId="10" borderId="1" xfId="0" applyNumberFormat="1" applyFill="1" applyBorder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166" fontId="4" fillId="11" borderId="1" xfId="0" applyNumberFormat="1" applyFont="1" applyFill="1" applyBorder="1" applyAlignment="1">
      <alignment horizontal="center" vertical="center"/>
    </xf>
    <xf numFmtId="165" fontId="3" fillId="11" borderId="1" xfId="0" applyNumberFormat="1" applyFont="1" applyFill="1" applyBorder="1" applyAlignment="1">
      <alignment horizontal="center" vertical="center"/>
    </xf>
    <xf numFmtId="165" fontId="2" fillId="11" borderId="1" xfId="0" applyNumberFormat="1" applyFont="1" applyFill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0" fontId="12" fillId="11" borderId="1" xfId="0" applyFont="1" applyFill="1" applyBorder="1"/>
    <xf numFmtId="0" fontId="12" fillId="11" borderId="1" xfId="0" applyFont="1" applyFill="1" applyBorder="1" applyAlignment="1">
      <alignment horizontal="center"/>
    </xf>
    <xf numFmtId="14" fontId="12" fillId="11" borderId="1" xfId="0" applyNumberFormat="1" applyFont="1" applyFill="1" applyBorder="1" applyAlignment="1">
      <alignment horizontal="center"/>
    </xf>
    <xf numFmtId="166" fontId="3" fillId="11" borderId="1" xfId="0" applyNumberFormat="1" applyFont="1" applyFill="1" applyBorder="1" applyAlignment="1">
      <alignment horizontal="center" vertical="center"/>
    </xf>
    <xf numFmtId="165" fontId="13" fillId="11" borderId="1" xfId="0" applyNumberFormat="1" applyFont="1" applyFill="1" applyBorder="1" applyAlignment="1">
      <alignment horizontal="center" vertical="center"/>
    </xf>
    <xf numFmtId="0" fontId="12" fillId="9" borderId="1" xfId="0" applyFont="1" applyFill="1" applyBorder="1"/>
    <xf numFmtId="0" fontId="12" fillId="9" borderId="1" xfId="0" applyFont="1" applyFill="1" applyBorder="1" applyAlignment="1">
      <alignment horizontal="center"/>
    </xf>
    <xf numFmtId="14" fontId="12" fillId="9" borderId="1" xfId="0" applyNumberFormat="1" applyFont="1" applyFill="1" applyBorder="1" applyAlignment="1">
      <alignment horizontal="center"/>
    </xf>
    <xf numFmtId="166" fontId="3" fillId="9" borderId="1" xfId="0" applyNumberFormat="1" applyFont="1" applyFill="1" applyBorder="1" applyAlignment="1">
      <alignment horizontal="center" vertical="center"/>
    </xf>
    <xf numFmtId="165" fontId="11" fillId="9" borderId="1" xfId="0" applyNumberFormat="1" applyFont="1" applyFill="1" applyBorder="1" applyAlignment="1">
      <alignment horizontal="center" vertical="center"/>
    </xf>
    <xf numFmtId="165" fontId="13" fillId="9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center"/>
    </xf>
    <xf numFmtId="14" fontId="12" fillId="0" borderId="1" xfId="0" applyNumberFormat="1" applyFont="1" applyFill="1" applyBorder="1" applyAlignment="1">
      <alignment horizontal="center"/>
    </xf>
    <xf numFmtId="166" fontId="3" fillId="0" borderId="1" xfId="0" applyNumberFormat="1" applyFont="1" applyFill="1" applyBorder="1" applyAlignment="1">
      <alignment horizontal="center" vertical="center"/>
    </xf>
    <xf numFmtId="165" fontId="13" fillId="0" borderId="1" xfId="0" applyNumberFormat="1" applyFont="1" applyFill="1" applyBorder="1" applyAlignment="1">
      <alignment horizontal="center" vertical="center"/>
    </xf>
    <xf numFmtId="14" fontId="0" fillId="11" borderId="1" xfId="0" applyNumberFormat="1" applyFill="1" applyBorder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7"/>
  <sheetViews>
    <sheetView workbookViewId="0">
      <selection activeCell="P18" sqref="P18"/>
    </sheetView>
  </sheetViews>
  <sheetFormatPr defaultRowHeight="15"/>
  <cols>
    <col min="1" max="1" width="2" bestFit="1" customWidth="1"/>
    <col min="2" max="2" width="23.5703125" bestFit="1" customWidth="1"/>
    <col min="3" max="3" width="20.140625" style="1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2" ht="18.75">
      <c r="A1" s="34" t="s">
        <v>27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2" ht="18.75">
      <c r="A2" s="21"/>
      <c r="B2" s="34" t="s">
        <v>26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spans="1:22">
      <c r="B3" s="20" t="s">
        <v>25</v>
      </c>
      <c r="D3" s="1"/>
      <c r="E3" s="35" t="s">
        <v>24</v>
      </c>
      <c r="F3" s="36"/>
      <c r="G3" s="36"/>
      <c r="H3" s="36"/>
      <c r="I3" s="37" t="s">
        <v>23</v>
      </c>
      <c r="J3" s="38"/>
      <c r="K3" s="38"/>
      <c r="L3" s="38"/>
      <c r="M3" s="39" t="s">
        <v>22</v>
      </c>
      <c r="N3" s="40"/>
      <c r="O3" s="40"/>
      <c r="P3" s="40"/>
      <c r="Q3" s="41" t="s">
        <v>21</v>
      </c>
      <c r="R3" s="41"/>
      <c r="S3" s="41"/>
      <c r="T3" s="41"/>
      <c r="U3" s="1"/>
    </row>
    <row r="4" spans="1:22">
      <c r="B4" s="10" t="s">
        <v>13</v>
      </c>
      <c r="C4" s="11" t="s">
        <v>12</v>
      </c>
      <c r="D4" s="10" t="s">
        <v>11</v>
      </c>
      <c r="E4" s="19" t="s">
        <v>10</v>
      </c>
      <c r="F4" s="19" t="s">
        <v>19</v>
      </c>
      <c r="G4" s="19" t="s">
        <v>8</v>
      </c>
      <c r="H4" s="19" t="s">
        <v>20</v>
      </c>
      <c r="I4" s="18" t="s">
        <v>10</v>
      </c>
      <c r="J4" s="18" t="s">
        <v>19</v>
      </c>
      <c r="K4" s="18" t="s">
        <v>8</v>
      </c>
      <c r="L4" s="18" t="s">
        <v>18</v>
      </c>
      <c r="M4" s="17" t="s">
        <v>10</v>
      </c>
      <c r="N4" s="17" t="s">
        <v>9</v>
      </c>
      <c r="O4" s="17" t="s">
        <v>8</v>
      </c>
      <c r="P4" s="17" t="s">
        <v>17</v>
      </c>
      <c r="Q4" s="16" t="s">
        <v>10</v>
      </c>
      <c r="R4" s="16" t="s">
        <v>9</v>
      </c>
      <c r="S4" s="16" t="s">
        <v>8</v>
      </c>
      <c r="T4" s="16" t="s">
        <v>16</v>
      </c>
      <c r="U4" s="15" t="s">
        <v>15</v>
      </c>
    </row>
    <row r="5" spans="1:22">
      <c r="A5" s="55">
        <v>1</v>
      </c>
      <c r="B5" s="55" t="s">
        <v>5</v>
      </c>
      <c r="C5" s="56" t="s">
        <v>0</v>
      </c>
      <c r="D5" s="57">
        <v>43262</v>
      </c>
      <c r="E5" s="58">
        <v>10.5</v>
      </c>
      <c r="F5" s="59">
        <v>0.7</v>
      </c>
      <c r="G5" s="59"/>
      <c r="H5" s="60">
        <f>SUM(E5-F5-G5)</f>
        <v>9.8000000000000007</v>
      </c>
      <c r="I5" s="58">
        <v>10.5</v>
      </c>
      <c r="J5" s="59">
        <v>0.4</v>
      </c>
      <c r="K5" s="59"/>
      <c r="L5" s="60">
        <f>SUM(I5-J5-K5)</f>
        <v>10.1</v>
      </c>
      <c r="M5" s="58">
        <v>10</v>
      </c>
      <c r="N5" s="59">
        <v>0.3</v>
      </c>
      <c r="O5" s="59"/>
      <c r="P5" s="60">
        <f>SUM(M5-N5-O5)</f>
        <v>9.6999999999999993</v>
      </c>
      <c r="Q5" s="58">
        <v>10.5</v>
      </c>
      <c r="R5" s="59">
        <v>0.3</v>
      </c>
      <c r="S5" s="59"/>
      <c r="T5" s="60">
        <f>SUM(Q5-R5-S5)</f>
        <v>10.199999999999999</v>
      </c>
      <c r="U5" s="61">
        <f>SUM(H5,L5,P5,T5)-MIN(H5,L5,P5,T5)</f>
        <v>30.099999999999998</v>
      </c>
      <c r="V5">
        <v>1</v>
      </c>
    </row>
    <row r="6" spans="1:22">
      <c r="A6" s="55">
        <v>2</v>
      </c>
      <c r="B6" s="55" t="s">
        <v>6</v>
      </c>
      <c r="C6" s="56" t="s">
        <v>0</v>
      </c>
      <c r="D6" s="57">
        <v>43354</v>
      </c>
      <c r="E6" s="58">
        <v>10.5</v>
      </c>
      <c r="F6" s="59">
        <v>0.7</v>
      </c>
      <c r="G6" s="59"/>
      <c r="H6" s="60">
        <f>SUM(E6-F6-G6)</f>
        <v>9.8000000000000007</v>
      </c>
      <c r="I6" s="58">
        <v>10.5</v>
      </c>
      <c r="J6" s="59">
        <v>0.5</v>
      </c>
      <c r="K6" s="59"/>
      <c r="L6" s="60">
        <f>SUM(I6-J6-K6)</f>
        <v>10</v>
      </c>
      <c r="M6" s="58">
        <v>10</v>
      </c>
      <c r="N6" s="59">
        <v>0.4</v>
      </c>
      <c r="O6" s="59"/>
      <c r="P6" s="60">
        <f>SUM(M6-N6-O6)</f>
        <v>9.6</v>
      </c>
      <c r="Q6" s="58">
        <v>10.5</v>
      </c>
      <c r="R6" s="59">
        <v>0.45</v>
      </c>
      <c r="S6" s="59"/>
      <c r="T6" s="60">
        <f>SUM(Q6-R6-S6)</f>
        <v>10.050000000000001</v>
      </c>
      <c r="U6" s="61">
        <f>SUM(H6,L6,P6,T6)-MIN(H6,L6,P6,T6)</f>
        <v>29.85</v>
      </c>
      <c r="V6">
        <v>2</v>
      </c>
    </row>
    <row r="7" spans="1:22">
      <c r="A7" s="55">
        <v>3</v>
      </c>
      <c r="B7" s="55" t="s">
        <v>4</v>
      </c>
      <c r="C7" s="56" t="s">
        <v>2</v>
      </c>
      <c r="D7" s="62">
        <v>43354</v>
      </c>
      <c r="E7" s="58">
        <v>10.5</v>
      </c>
      <c r="F7" s="59">
        <v>0.67500000000000004</v>
      </c>
      <c r="G7" s="59"/>
      <c r="H7" s="60">
        <f>SUM(E7-F7-G7)</f>
        <v>9.8249999999999993</v>
      </c>
      <c r="I7" s="58">
        <v>10.5</v>
      </c>
      <c r="J7" s="59">
        <v>0.6</v>
      </c>
      <c r="K7" s="59"/>
      <c r="L7" s="60">
        <f>SUM(I7-J7-K7)</f>
        <v>9.9</v>
      </c>
      <c r="M7" s="58">
        <v>10.5</v>
      </c>
      <c r="N7" s="59">
        <v>0.4</v>
      </c>
      <c r="O7" s="59"/>
      <c r="P7" s="60">
        <f>SUM(M7-N7-O7)</f>
        <v>10.1</v>
      </c>
      <c r="Q7" s="58">
        <v>10.5</v>
      </c>
      <c r="R7" s="59">
        <v>0.75</v>
      </c>
      <c r="S7" s="59"/>
      <c r="T7" s="60">
        <f>SUM(Q7-R7-S7)</f>
        <v>9.75</v>
      </c>
      <c r="U7" s="61">
        <f>SUM(H7,L7,P7,T7)-MIN(H7,L7,P7,T7)</f>
        <v>29.825000000000003</v>
      </c>
      <c r="V7">
        <v>3</v>
      </c>
    </row>
    <row r="8" spans="1:22">
      <c r="A8" s="8">
        <v>4</v>
      </c>
      <c r="B8" s="8" t="s">
        <v>1</v>
      </c>
      <c r="C8" s="7" t="s">
        <v>0</v>
      </c>
      <c r="D8" s="6">
        <v>43578</v>
      </c>
      <c r="E8" s="5">
        <v>10.5</v>
      </c>
      <c r="F8" s="4">
        <v>0.6</v>
      </c>
      <c r="G8" s="4"/>
      <c r="H8" s="14">
        <f>SUM(E8-F8-G8)</f>
        <v>9.9</v>
      </c>
      <c r="I8" s="5">
        <v>10.5</v>
      </c>
      <c r="J8" s="4">
        <v>0.45</v>
      </c>
      <c r="K8" s="4"/>
      <c r="L8" s="14">
        <f>SUM(I8-J8-K8)</f>
        <v>10.050000000000001</v>
      </c>
      <c r="M8" s="5">
        <v>10.5</v>
      </c>
      <c r="N8" s="4">
        <v>0.65</v>
      </c>
      <c r="O8" s="4"/>
      <c r="P8" s="14">
        <f>SUM(M8-N8-O8)</f>
        <v>9.85</v>
      </c>
      <c r="Q8" s="5">
        <v>10.5</v>
      </c>
      <c r="R8" s="4">
        <v>0.7</v>
      </c>
      <c r="S8" s="4"/>
      <c r="T8" s="14">
        <f>SUM(Q8-R8-S8)</f>
        <v>9.8000000000000007</v>
      </c>
      <c r="U8" s="13">
        <f>SUM(H8,L8,P8,T8)-MIN(H8,L8,P8,T8)</f>
        <v>29.800000000000008</v>
      </c>
    </row>
    <row r="11" spans="1:22">
      <c r="C11" s="12"/>
      <c r="E11" s="33" t="s">
        <v>14</v>
      </c>
      <c r="F11" s="33"/>
      <c r="G11" s="33"/>
      <c r="H11" s="33"/>
    </row>
    <row r="12" spans="1:22">
      <c r="B12" s="10" t="s">
        <v>13</v>
      </c>
      <c r="C12" s="11" t="s">
        <v>12</v>
      </c>
      <c r="D12" s="10" t="s">
        <v>11</v>
      </c>
      <c r="E12" s="9" t="s">
        <v>10</v>
      </c>
      <c r="F12" s="9" t="s">
        <v>9</v>
      </c>
      <c r="G12" s="9" t="s">
        <v>8</v>
      </c>
      <c r="H12" s="9" t="s">
        <v>7</v>
      </c>
    </row>
    <row r="13" spans="1:22">
      <c r="A13" s="64">
        <v>1</v>
      </c>
      <c r="B13" s="64" t="s">
        <v>1</v>
      </c>
      <c r="C13" s="65" t="s">
        <v>0</v>
      </c>
      <c r="D13" s="66">
        <v>43578</v>
      </c>
      <c r="E13" s="67">
        <v>21.5</v>
      </c>
      <c r="F13" s="68">
        <v>0.5</v>
      </c>
      <c r="G13" s="69"/>
      <c r="H13" s="70">
        <f>SUM(E13-F13-G13)</f>
        <v>21</v>
      </c>
    </row>
    <row r="14" spans="1:22">
      <c r="A14" s="64">
        <v>2</v>
      </c>
      <c r="B14" s="64" t="s">
        <v>6</v>
      </c>
      <c r="C14" s="65" t="s">
        <v>0</v>
      </c>
      <c r="D14" s="71">
        <v>43354</v>
      </c>
      <c r="E14" s="67">
        <v>21.5</v>
      </c>
      <c r="F14" s="68">
        <v>0.6</v>
      </c>
      <c r="G14" s="69"/>
      <c r="H14" s="70">
        <f>SUM(E14-F14-G14)</f>
        <v>20.9</v>
      </c>
    </row>
    <row r="15" spans="1:22">
      <c r="A15" s="64">
        <v>3</v>
      </c>
      <c r="B15" s="64" t="s">
        <v>5</v>
      </c>
      <c r="C15" s="65" t="s">
        <v>0</v>
      </c>
      <c r="D15" s="71">
        <v>43262</v>
      </c>
      <c r="E15" s="67">
        <v>21.5</v>
      </c>
      <c r="F15" s="68">
        <v>0.9</v>
      </c>
      <c r="G15" s="69"/>
      <c r="H15" s="70">
        <f>SUM(E15-F15-G15)</f>
        <v>20.6</v>
      </c>
    </row>
    <row r="16" spans="1:22">
      <c r="A16" s="64">
        <v>4</v>
      </c>
      <c r="B16" s="64" t="s">
        <v>3</v>
      </c>
      <c r="C16" s="65" t="s">
        <v>2</v>
      </c>
      <c r="D16" s="66">
        <v>43329</v>
      </c>
      <c r="E16" s="67">
        <v>21.5</v>
      </c>
      <c r="F16" s="68">
        <v>0.95</v>
      </c>
      <c r="G16" s="69"/>
      <c r="H16" s="70">
        <f>SUM(E16-F16-G16)</f>
        <v>20.55</v>
      </c>
    </row>
    <row r="17" spans="1:8">
      <c r="A17" s="64">
        <v>5</v>
      </c>
      <c r="B17" s="64" t="s">
        <v>4</v>
      </c>
      <c r="C17" s="65" t="s">
        <v>2</v>
      </c>
      <c r="D17" s="66">
        <v>43354</v>
      </c>
      <c r="E17" s="67">
        <v>21.5</v>
      </c>
      <c r="F17" s="68">
        <v>1.3</v>
      </c>
      <c r="G17" s="69"/>
      <c r="H17" s="70">
        <f>SUM(E17-F17-G17)</f>
        <v>20.2</v>
      </c>
    </row>
  </sheetData>
  <sortState ref="A5:U8">
    <sortCondition descending="1" ref="U5:U8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7 L5:L8 H5:H8 P5:P8 T5:T8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31"/>
  <sheetViews>
    <sheetView workbookViewId="0">
      <selection activeCell="M25" sqref="M25"/>
    </sheetView>
  </sheetViews>
  <sheetFormatPr defaultRowHeight="15"/>
  <cols>
    <col min="1" max="1" width="3" bestFit="1" customWidth="1"/>
    <col min="2" max="2" width="21.140625" bestFit="1" customWidth="1"/>
    <col min="3" max="3" width="26.4257812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34" t="s">
        <v>42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1" ht="18.75">
      <c r="A2" s="21"/>
      <c r="B2" s="34" t="s">
        <v>26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spans="1:21">
      <c r="B3" s="20" t="s">
        <v>25</v>
      </c>
      <c r="E3" s="35" t="s">
        <v>24</v>
      </c>
      <c r="F3" s="36"/>
      <c r="G3" s="36"/>
      <c r="H3" s="36"/>
      <c r="I3" s="37" t="s">
        <v>23</v>
      </c>
      <c r="J3" s="38"/>
      <c r="K3" s="38"/>
      <c r="L3" s="38"/>
      <c r="M3" s="39" t="s">
        <v>22</v>
      </c>
      <c r="N3" s="40"/>
      <c r="O3" s="40"/>
      <c r="P3" s="40"/>
      <c r="Q3" s="41" t="s">
        <v>21</v>
      </c>
      <c r="R3" s="41"/>
      <c r="S3" s="41"/>
      <c r="T3" s="41"/>
      <c r="U3" s="1"/>
    </row>
    <row r="4" spans="1:21">
      <c r="B4" s="10" t="s">
        <v>13</v>
      </c>
      <c r="C4" s="11" t="s">
        <v>12</v>
      </c>
      <c r="D4" s="10" t="s">
        <v>11</v>
      </c>
      <c r="E4" s="19" t="s">
        <v>10</v>
      </c>
      <c r="F4" s="19" t="s">
        <v>19</v>
      </c>
      <c r="G4" s="19" t="s">
        <v>8</v>
      </c>
      <c r="H4" s="19" t="s">
        <v>20</v>
      </c>
      <c r="I4" s="18" t="s">
        <v>10</v>
      </c>
      <c r="J4" s="18" t="s">
        <v>19</v>
      </c>
      <c r="K4" s="18" t="s">
        <v>8</v>
      </c>
      <c r="L4" s="18" t="s">
        <v>18</v>
      </c>
      <c r="M4" s="17" t="s">
        <v>10</v>
      </c>
      <c r="N4" s="17" t="s">
        <v>9</v>
      </c>
      <c r="O4" s="17" t="s">
        <v>8</v>
      </c>
      <c r="P4" s="17" t="s">
        <v>17</v>
      </c>
      <c r="Q4" s="16" t="s">
        <v>10</v>
      </c>
      <c r="R4" s="16" t="s">
        <v>9</v>
      </c>
      <c r="S4" s="16" t="s">
        <v>8</v>
      </c>
      <c r="T4" s="16" t="s">
        <v>16</v>
      </c>
      <c r="U4" s="15" t="s">
        <v>15</v>
      </c>
    </row>
    <row r="5" spans="1:21">
      <c r="A5" s="55">
        <v>1</v>
      </c>
      <c r="B5" s="55" t="s">
        <v>36</v>
      </c>
      <c r="C5" s="56" t="s">
        <v>0</v>
      </c>
      <c r="D5" s="62">
        <v>42990</v>
      </c>
      <c r="E5" s="58">
        <v>11</v>
      </c>
      <c r="F5" s="59">
        <v>0.67500000000000004</v>
      </c>
      <c r="G5" s="59"/>
      <c r="H5" s="60">
        <f t="shared" ref="H5:H16" si="0">SUM(E5-F5-G5)</f>
        <v>10.324999999999999</v>
      </c>
      <c r="I5" s="58">
        <v>11</v>
      </c>
      <c r="J5" s="59">
        <v>0.8</v>
      </c>
      <c r="K5" s="59"/>
      <c r="L5" s="60">
        <f t="shared" ref="L5:L16" si="1">SUM(I5-J5-K5)</f>
        <v>10.199999999999999</v>
      </c>
      <c r="M5" s="58">
        <v>11</v>
      </c>
      <c r="N5" s="59">
        <v>0.2</v>
      </c>
      <c r="O5" s="59"/>
      <c r="P5" s="60">
        <f t="shared" ref="P5:P16" si="2">SUM(M5-N5-O5)</f>
        <v>10.8</v>
      </c>
      <c r="Q5" s="58">
        <v>11</v>
      </c>
      <c r="R5" s="59">
        <v>0.25</v>
      </c>
      <c r="S5" s="59"/>
      <c r="T5" s="60">
        <f t="shared" ref="T5:T16" si="3">SUM(Q5-R5-S5)</f>
        <v>10.75</v>
      </c>
      <c r="U5" s="61">
        <f t="shared" ref="U5:U16" si="4">SUM(H5,L5,P5,T5)-MIN(H5,L5,P5,T5)</f>
        <v>31.875000000000004</v>
      </c>
    </row>
    <row r="6" spans="1:21">
      <c r="A6" s="55">
        <v>2</v>
      </c>
      <c r="B6" s="55" t="s">
        <v>29</v>
      </c>
      <c r="C6" s="56" t="s">
        <v>28</v>
      </c>
      <c r="D6" s="62">
        <v>42541</v>
      </c>
      <c r="E6" s="58">
        <v>11</v>
      </c>
      <c r="F6" s="59">
        <v>0.85</v>
      </c>
      <c r="G6" s="59"/>
      <c r="H6" s="60">
        <f t="shared" si="0"/>
        <v>10.15</v>
      </c>
      <c r="I6" s="58">
        <v>11</v>
      </c>
      <c r="J6" s="59">
        <v>0.55000000000000004</v>
      </c>
      <c r="K6" s="59"/>
      <c r="L6" s="60">
        <f t="shared" si="1"/>
        <v>10.45</v>
      </c>
      <c r="M6" s="58">
        <v>11</v>
      </c>
      <c r="N6" s="59">
        <v>0.35</v>
      </c>
      <c r="O6" s="59"/>
      <c r="P6" s="60">
        <f t="shared" si="2"/>
        <v>10.65</v>
      </c>
      <c r="Q6" s="58">
        <v>11</v>
      </c>
      <c r="R6" s="59">
        <v>0.7</v>
      </c>
      <c r="S6" s="59"/>
      <c r="T6" s="60">
        <f t="shared" si="3"/>
        <v>10.3</v>
      </c>
      <c r="U6" s="61">
        <f t="shared" si="4"/>
        <v>31.4</v>
      </c>
    </row>
    <row r="7" spans="1:21">
      <c r="A7" s="55">
        <v>3</v>
      </c>
      <c r="B7" s="55" t="s">
        <v>39</v>
      </c>
      <c r="C7" s="56" t="s">
        <v>2</v>
      </c>
      <c r="D7" s="62">
        <v>42941</v>
      </c>
      <c r="E7" s="58">
        <v>11</v>
      </c>
      <c r="F7" s="59">
        <v>0.95</v>
      </c>
      <c r="G7" s="59"/>
      <c r="H7" s="60">
        <f t="shared" si="0"/>
        <v>10.050000000000001</v>
      </c>
      <c r="I7" s="58">
        <v>11</v>
      </c>
      <c r="J7" s="59">
        <v>0.65</v>
      </c>
      <c r="K7" s="59"/>
      <c r="L7" s="60">
        <f t="shared" si="1"/>
        <v>10.35</v>
      </c>
      <c r="M7" s="58">
        <v>11</v>
      </c>
      <c r="N7" s="59">
        <v>0.2</v>
      </c>
      <c r="O7" s="59"/>
      <c r="P7" s="60">
        <f t="shared" si="2"/>
        <v>10.8</v>
      </c>
      <c r="Q7" s="58">
        <v>11</v>
      </c>
      <c r="R7" s="59">
        <v>0.95</v>
      </c>
      <c r="S7" s="59"/>
      <c r="T7" s="60">
        <f t="shared" si="3"/>
        <v>10.050000000000001</v>
      </c>
      <c r="U7" s="61">
        <f t="shared" si="4"/>
        <v>31.2</v>
      </c>
    </row>
    <row r="8" spans="1:21">
      <c r="A8" s="8">
        <v>4</v>
      </c>
      <c r="B8" s="8" t="s">
        <v>30</v>
      </c>
      <c r="C8" s="7" t="s">
        <v>2</v>
      </c>
      <c r="D8" s="6">
        <v>43011</v>
      </c>
      <c r="E8" s="5">
        <v>11</v>
      </c>
      <c r="F8" s="4">
        <v>1</v>
      </c>
      <c r="G8" s="4"/>
      <c r="H8" s="14">
        <f>SUM(E8-F8-G8)</f>
        <v>10</v>
      </c>
      <c r="I8" s="5">
        <v>11</v>
      </c>
      <c r="J8" s="4">
        <v>0.55000000000000004</v>
      </c>
      <c r="K8" s="4"/>
      <c r="L8" s="14">
        <f>SUM(I8-J8-K8)</f>
        <v>10.45</v>
      </c>
      <c r="M8" s="5">
        <v>11</v>
      </c>
      <c r="N8" s="4">
        <v>0.7</v>
      </c>
      <c r="O8" s="4"/>
      <c r="P8" s="14">
        <f>SUM(M8-N8-O8)</f>
        <v>10.3</v>
      </c>
      <c r="Q8" s="5">
        <v>11</v>
      </c>
      <c r="R8" s="4">
        <v>0.65</v>
      </c>
      <c r="S8" s="4"/>
      <c r="T8" s="14">
        <f>SUM(Q8-R8-S8)</f>
        <v>10.35</v>
      </c>
      <c r="U8" s="13">
        <f>SUM(H8,L8,P8,T8)-MIN(H8,L8,P8,T8)</f>
        <v>31.1</v>
      </c>
    </row>
    <row r="9" spans="1:21">
      <c r="A9" s="8">
        <v>5</v>
      </c>
      <c r="B9" s="8" t="s">
        <v>37</v>
      </c>
      <c r="C9" s="7" t="s">
        <v>2</v>
      </c>
      <c r="D9" s="6">
        <v>42977</v>
      </c>
      <c r="E9" s="5">
        <v>10.9</v>
      </c>
      <c r="F9" s="4">
        <v>1.375</v>
      </c>
      <c r="G9" s="4"/>
      <c r="H9" s="14">
        <f>SUM(E9-F9-G9)</f>
        <v>9.5250000000000004</v>
      </c>
      <c r="I9" s="5">
        <v>11</v>
      </c>
      <c r="J9" s="4">
        <v>0.75</v>
      </c>
      <c r="K9" s="4"/>
      <c r="L9" s="14">
        <f>SUM(I9-J9-K9)</f>
        <v>10.25</v>
      </c>
      <c r="M9" s="5">
        <v>11</v>
      </c>
      <c r="N9" s="4">
        <v>0.4</v>
      </c>
      <c r="O9" s="4"/>
      <c r="P9" s="14">
        <f>SUM(M9-N9-O9)</f>
        <v>10.6</v>
      </c>
      <c r="Q9" s="5">
        <v>11</v>
      </c>
      <c r="R9" s="4">
        <v>0.75</v>
      </c>
      <c r="S9" s="4"/>
      <c r="T9" s="14">
        <f>SUM(Q9-R9-S9)</f>
        <v>10.25</v>
      </c>
      <c r="U9" s="13">
        <f>SUM(H9,L9,P9,T9)-MIN(H9,L9,P9,T9)</f>
        <v>31.1</v>
      </c>
    </row>
    <row r="10" spans="1:21">
      <c r="A10" s="8">
        <v>6</v>
      </c>
      <c r="B10" s="8" t="s">
        <v>33</v>
      </c>
      <c r="C10" s="7" t="s">
        <v>28</v>
      </c>
      <c r="D10" s="6">
        <v>42922</v>
      </c>
      <c r="E10" s="5">
        <v>11</v>
      </c>
      <c r="F10" s="4">
        <v>1.05</v>
      </c>
      <c r="G10" s="4"/>
      <c r="H10" s="14">
        <f t="shared" si="0"/>
        <v>9.9499999999999993</v>
      </c>
      <c r="I10" s="5">
        <v>11</v>
      </c>
      <c r="J10" s="4">
        <v>0.75</v>
      </c>
      <c r="K10" s="4"/>
      <c r="L10" s="14">
        <f t="shared" si="1"/>
        <v>10.25</v>
      </c>
      <c r="M10" s="5">
        <v>11</v>
      </c>
      <c r="N10" s="4">
        <v>0.45</v>
      </c>
      <c r="O10" s="4"/>
      <c r="P10" s="14">
        <f t="shared" si="2"/>
        <v>10.55</v>
      </c>
      <c r="Q10" s="5">
        <v>11</v>
      </c>
      <c r="R10" s="4">
        <v>0.95</v>
      </c>
      <c r="S10" s="4"/>
      <c r="T10" s="14">
        <f t="shared" si="3"/>
        <v>10.050000000000001</v>
      </c>
      <c r="U10" s="13">
        <f t="shared" si="4"/>
        <v>30.849999999999998</v>
      </c>
    </row>
    <row r="11" spans="1:21">
      <c r="A11" s="8">
        <v>7</v>
      </c>
      <c r="B11" s="8" t="s">
        <v>32</v>
      </c>
      <c r="C11" s="7" t="s">
        <v>31</v>
      </c>
      <c r="D11" s="6">
        <v>42495</v>
      </c>
      <c r="E11" s="5">
        <v>10.8</v>
      </c>
      <c r="F11" s="4">
        <v>2</v>
      </c>
      <c r="G11" s="4"/>
      <c r="H11" s="14">
        <f t="shared" si="0"/>
        <v>8.8000000000000007</v>
      </c>
      <c r="I11" s="5">
        <v>11</v>
      </c>
      <c r="J11" s="4">
        <v>0.55000000000000004</v>
      </c>
      <c r="K11" s="4">
        <v>0.3</v>
      </c>
      <c r="L11" s="14">
        <f t="shared" si="1"/>
        <v>10.149999999999999</v>
      </c>
      <c r="M11" s="5">
        <v>11</v>
      </c>
      <c r="N11" s="4">
        <v>0.85</v>
      </c>
      <c r="O11" s="4"/>
      <c r="P11" s="14">
        <f t="shared" si="2"/>
        <v>10.15</v>
      </c>
      <c r="Q11" s="5">
        <v>11</v>
      </c>
      <c r="R11" s="4">
        <v>1</v>
      </c>
      <c r="S11" s="4"/>
      <c r="T11" s="14">
        <f t="shared" si="3"/>
        <v>10</v>
      </c>
      <c r="U11" s="13">
        <f t="shared" si="4"/>
        <v>30.3</v>
      </c>
    </row>
    <row r="12" spans="1:21">
      <c r="A12" s="8">
        <v>8</v>
      </c>
      <c r="B12" s="8" t="s">
        <v>35</v>
      </c>
      <c r="C12" s="7" t="s">
        <v>2</v>
      </c>
      <c r="D12" s="6">
        <v>42747</v>
      </c>
      <c r="E12" s="5">
        <v>11</v>
      </c>
      <c r="F12" s="4">
        <v>1.05</v>
      </c>
      <c r="G12" s="4"/>
      <c r="H12" s="14">
        <f t="shared" si="0"/>
        <v>9.9499999999999993</v>
      </c>
      <c r="I12" s="5">
        <v>11</v>
      </c>
      <c r="J12" s="4">
        <v>0.7</v>
      </c>
      <c r="K12" s="4"/>
      <c r="L12" s="14">
        <f t="shared" si="1"/>
        <v>10.3</v>
      </c>
      <c r="M12" s="5">
        <v>11</v>
      </c>
      <c r="N12" s="4">
        <v>1.1000000000000001</v>
      </c>
      <c r="O12" s="4"/>
      <c r="P12" s="14">
        <f t="shared" si="2"/>
        <v>9.9</v>
      </c>
      <c r="Q12" s="5">
        <v>11</v>
      </c>
      <c r="R12" s="4">
        <v>1.5</v>
      </c>
      <c r="S12" s="4"/>
      <c r="T12" s="14">
        <f t="shared" si="3"/>
        <v>9.5</v>
      </c>
      <c r="U12" s="13">
        <f t="shared" si="4"/>
        <v>30.15</v>
      </c>
    </row>
    <row r="13" spans="1:21">
      <c r="A13" s="8">
        <v>9</v>
      </c>
      <c r="B13" s="8" t="s">
        <v>41</v>
      </c>
      <c r="C13" s="7" t="s">
        <v>31</v>
      </c>
      <c r="D13" s="6">
        <v>42407</v>
      </c>
      <c r="E13" s="5">
        <v>10.8</v>
      </c>
      <c r="F13" s="4">
        <v>1.9</v>
      </c>
      <c r="G13" s="4">
        <v>0.3</v>
      </c>
      <c r="H13" s="14">
        <f t="shared" si="0"/>
        <v>8.6</v>
      </c>
      <c r="I13" s="5">
        <v>11</v>
      </c>
      <c r="J13" s="4">
        <v>0.6</v>
      </c>
      <c r="K13" s="4">
        <v>0.3</v>
      </c>
      <c r="L13" s="14">
        <f t="shared" si="1"/>
        <v>10.1</v>
      </c>
      <c r="M13" s="5">
        <v>11</v>
      </c>
      <c r="N13" s="4">
        <v>1.2</v>
      </c>
      <c r="O13" s="4"/>
      <c r="P13" s="14">
        <f t="shared" si="2"/>
        <v>9.8000000000000007</v>
      </c>
      <c r="Q13" s="5">
        <v>11</v>
      </c>
      <c r="R13" s="4">
        <v>1.05</v>
      </c>
      <c r="S13" s="4"/>
      <c r="T13" s="14">
        <f t="shared" si="3"/>
        <v>9.9499999999999993</v>
      </c>
      <c r="U13" s="13">
        <f t="shared" si="4"/>
        <v>29.85</v>
      </c>
    </row>
    <row r="14" spans="1:21">
      <c r="A14" s="8">
        <v>10</v>
      </c>
      <c r="B14" s="8" t="s">
        <v>40</v>
      </c>
      <c r="C14" s="7" t="s">
        <v>31</v>
      </c>
      <c r="D14" s="6">
        <v>42441</v>
      </c>
      <c r="E14" s="5">
        <v>11</v>
      </c>
      <c r="F14" s="4">
        <v>1.65</v>
      </c>
      <c r="G14" s="4"/>
      <c r="H14" s="14">
        <f t="shared" si="0"/>
        <v>9.35</v>
      </c>
      <c r="I14" s="5">
        <v>11</v>
      </c>
      <c r="J14" s="4">
        <v>1.35</v>
      </c>
      <c r="K14" s="4">
        <v>0.3</v>
      </c>
      <c r="L14" s="14">
        <f t="shared" si="1"/>
        <v>9.35</v>
      </c>
      <c r="M14" s="5">
        <v>11</v>
      </c>
      <c r="N14" s="4">
        <v>0.55000000000000004</v>
      </c>
      <c r="O14" s="4"/>
      <c r="P14" s="14">
        <f t="shared" si="2"/>
        <v>10.45</v>
      </c>
      <c r="Q14" s="5">
        <v>11</v>
      </c>
      <c r="R14" s="4">
        <v>1.05</v>
      </c>
      <c r="S14" s="4"/>
      <c r="T14" s="14">
        <f t="shared" si="3"/>
        <v>9.9499999999999993</v>
      </c>
      <c r="U14" s="13">
        <f t="shared" si="4"/>
        <v>29.749999999999993</v>
      </c>
    </row>
    <row r="15" spans="1:21">
      <c r="A15" s="8">
        <v>11</v>
      </c>
      <c r="B15" s="8" t="s">
        <v>34</v>
      </c>
      <c r="C15" s="7" t="s">
        <v>31</v>
      </c>
      <c r="D15" s="6">
        <v>42483</v>
      </c>
      <c r="E15" s="5">
        <v>10.7</v>
      </c>
      <c r="F15" s="4">
        <v>1.9750000000000001</v>
      </c>
      <c r="G15" s="4">
        <v>0.3</v>
      </c>
      <c r="H15" s="14">
        <f t="shared" si="0"/>
        <v>8.4249999999999989</v>
      </c>
      <c r="I15" s="5">
        <v>10.9</v>
      </c>
      <c r="J15" s="4">
        <v>0.65</v>
      </c>
      <c r="K15" s="4">
        <v>0.3</v>
      </c>
      <c r="L15" s="14">
        <f t="shared" si="1"/>
        <v>9.9499999999999993</v>
      </c>
      <c r="M15" s="5">
        <v>11</v>
      </c>
      <c r="N15" s="4">
        <v>1.4</v>
      </c>
      <c r="O15" s="4"/>
      <c r="P15" s="14">
        <f t="shared" si="2"/>
        <v>9.6</v>
      </c>
      <c r="Q15" s="5">
        <v>11</v>
      </c>
      <c r="R15" s="4">
        <v>1.1000000000000001</v>
      </c>
      <c r="S15" s="4"/>
      <c r="T15" s="14">
        <f t="shared" si="3"/>
        <v>9.9</v>
      </c>
      <c r="U15" s="13">
        <f t="shared" si="4"/>
        <v>29.450000000000003</v>
      </c>
    </row>
    <row r="16" spans="1:21">
      <c r="A16" s="8">
        <v>12</v>
      </c>
      <c r="B16" s="8" t="s">
        <v>38</v>
      </c>
      <c r="C16" s="7" t="s">
        <v>31</v>
      </c>
      <c r="D16" s="6">
        <v>42562</v>
      </c>
      <c r="E16" s="5">
        <v>10.8</v>
      </c>
      <c r="F16" s="4">
        <v>2.5499999999999998</v>
      </c>
      <c r="G16" s="4">
        <v>0.3</v>
      </c>
      <c r="H16" s="14">
        <f t="shared" si="0"/>
        <v>7.95</v>
      </c>
      <c r="I16" s="5">
        <v>11</v>
      </c>
      <c r="J16" s="4">
        <v>2.85</v>
      </c>
      <c r="K16" s="4">
        <v>0.3</v>
      </c>
      <c r="L16" s="14">
        <f t="shared" si="1"/>
        <v>7.8500000000000005</v>
      </c>
      <c r="M16" s="5">
        <v>10</v>
      </c>
      <c r="N16" s="4">
        <v>0.5</v>
      </c>
      <c r="O16" s="4"/>
      <c r="P16" s="14">
        <f t="shared" si="2"/>
        <v>9.5</v>
      </c>
      <c r="Q16" s="5">
        <v>11</v>
      </c>
      <c r="R16" s="4">
        <v>2.2999999999999998</v>
      </c>
      <c r="S16" s="4"/>
      <c r="T16" s="14">
        <f t="shared" si="3"/>
        <v>8.6999999999999993</v>
      </c>
      <c r="U16" s="13">
        <f t="shared" si="4"/>
        <v>26.15</v>
      </c>
    </row>
    <row r="17" spans="1:21">
      <c r="A17" s="22"/>
      <c r="B17" s="22"/>
      <c r="C17" s="24"/>
      <c r="D17" s="24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</row>
    <row r="18" spans="1:21">
      <c r="C18" s="12"/>
      <c r="E18" s="33" t="s">
        <v>14</v>
      </c>
      <c r="F18" s="33"/>
      <c r="G18" s="33"/>
      <c r="H18" s="33"/>
      <c r="I18" s="23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</row>
    <row r="19" spans="1:21">
      <c r="B19" s="10" t="s">
        <v>13</v>
      </c>
      <c r="C19" s="11" t="s">
        <v>12</v>
      </c>
      <c r="D19" s="10" t="s">
        <v>11</v>
      </c>
      <c r="E19" s="9" t="s">
        <v>10</v>
      </c>
      <c r="F19" s="9" t="s">
        <v>9</v>
      </c>
      <c r="G19" s="9" t="s">
        <v>8</v>
      </c>
      <c r="H19" s="9" t="s">
        <v>7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</row>
    <row r="20" spans="1:21">
      <c r="A20" s="64">
        <v>1</v>
      </c>
      <c r="B20" s="64" t="s">
        <v>36</v>
      </c>
      <c r="C20" s="65" t="s">
        <v>0</v>
      </c>
      <c r="D20" s="66">
        <v>42990</v>
      </c>
      <c r="E20" s="67">
        <v>22.5</v>
      </c>
      <c r="F20" s="68">
        <v>0.6</v>
      </c>
      <c r="G20" s="69"/>
      <c r="H20" s="70">
        <f t="shared" ref="H20:H31" si="5">SUM(E20-F20-G20)</f>
        <v>21.9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</row>
    <row r="21" spans="1:21">
      <c r="A21" s="64">
        <v>2</v>
      </c>
      <c r="B21" s="64" t="s">
        <v>37</v>
      </c>
      <c r="C21" s="65" t="s">
        <v>2</v>
      </c>
      <c r="D21" s="66">
        <v>42977</v>
      </c>
      <c r="E21" s="67">
        <v>22.5</v>
      </c>
      <c r="F21" s="68">
        <v>0.9</v>
      </c>
      <c r="G21" s="69"/>
      <c r="H21" s="70">
        <f t="shared" si="5"/>
        <v>21.6</v>
      </c>
    </row>
    <row r="22" spans="1:21">
      <c r="A22" s="64">
        <v>3</v>
      </c>
      <c r="B22" s="64" t="s">
        <v>33</v>
      </c>
      <c r="C22" s="65" t="s">
        <v>28</v>
      </c>
      <c r="D22" s="66">
        <v>42922</v>
      </c>
      <c r="E22" s="67">
        <v>22.5</v>
      </c>
      <c r="F22" s="68">
        <v>1</v>
      </c>
      <c r="G22" s="69"/>
      <c r="H22" s="70">
        <f t="shared" si="5"/>
        <v>21.5</v>
      </c>
    </row>
    <row r="23" spans="1:21">
      <c r="A23" s="64">
        <v>4</v>
      </c>
      <c r="B23" s="64" t="s">
        <v>39</v>
      </c>
      <c r="C23" s="65" t="s">
        <v>2</v>
      </c>
      <c r="D23" s="66">
        <v>42941</v>
      </c>
      <c r="E23" s="67">
        <v>22.5</v>
      </c>
      <c r="F23" s="68">
        <v>1.1000000000000001</v>
      </c>
      <c r="G23" s="69"/>
      <c r="H23" s="70">
        <f t="shared" si="5"/>
        <v>21.4</v>
      </c>
      <c r="I23" s="22"/>
    </row>
    <row r="24" spans="1:21">
      <c r="A24" s="64">
        <v>5</v>
      </c>
      <c r="B24" s="64" t="s">
        <v>40</v>
      </c>
      <c r="C24" s="65" t="s">
        <v>31</v>
      </c>
      <c r="D24" s="66">
        <v>42441</v>
      </c>
      <c r="E24" s="67">
        <v>22.5</v>
      </c>
      <c r="F24" s="68">
        <v>1.2</v>
      </c>
      <c r="G24" s="69"/>
      <c r="H24" s="70">
        <f t="shared" si="5"/>
        <v>21.3</v>
      </c>
      <c r="I24" s="22"/>
    </row>
    <row r="25" spans="1:21">
      <c r="A25" s="8">
        <v>6</v>
      </c>
      <c r="B25" s="8" t="s">
        <v>30</v>
      </c>
      <c r="C25" s="7" t="s">
        <v>2</v>
      </c>
      <c r="D25" s="6">
        <v>43011</v>
      </c>
      <c r="E25" s="5">
        <v>22.5</v>
      </c>
      <c r="F25" s="4">
        <v>1.4</v>
      </c>
      <c r="G25" s="3"/>
      <c r="H25" s="2">
        <f>SUM(E25-F25-G25)</f>
        <v>21.1</v>
      </c>
    </row>
    <row r="26" spans="1:21">
      <c r="A26" s="8">
        <v>7</v>
      </c>
      <c r="B26" s="8" t="s">
        <v>35</v>
      </c>
      <c r="C26" s="7" t="s">
        <v>2</v>
      </c>
      <c r="D26" s="6">
        <v>42747</v>
      </c>
      <c r="E26" s="5">
        <v>22.5</v>
      </c>
      <c r="F26" s="4">
        <v>1.4</v>
      </c>
      <c r="G26" s="3"/>
      <c r="H26" s="2">
        <f>SUM(E26-F26-G26)</f>
        <v>21.1</v>
      </c>
    </row>
    <row r="27" spans="1:21">
      <c r="A27" s="8">
        <v>8</v>
      </c>
      <c r="B27" s="8" t="s">
        <v>41</v>
      </c>
      <c r="C27" s="7" t="s">
        <v>31</v>
      </c>
      <c r="D27" s="6">
        <v>42407</v>
      </c>
      <c r="E27" s="5">
        <v>22.5</v>
      </c>
      <c r="F27" s="4">
        <v>1.4</v>
      </c>
      <c r="G27" s="3"/>
      <c r="H27" s="2">
        <f>SUM(E27-F27-G27)</f>
        <v>21.1</v>
      </c>
    </row>
    <row r="28" spans="1:21">
      <c r="A28" s="8">
        <v>9</v>
      </c>
      <c r="B28" s="8" t="s">
        <v>29</v>
      </c>
      <c r="C28" s="7" t="s">
        <v>28</v>
      </c>
      <c r="D28" s="6">
        <v>42541</v>
      </c>
      <c r="E28" s="5">
        <v>22.5</v>
      </c>
      <c r="F28" s="4">
        <v>1.6</v>
      </c>
      <c r="G28" s="3"/>
      <c r="H28" s="2">
        <f>SUM(E28-F28-G28)</f>
        <v>20.9</v>
      </c>
    </row>
    <row r="29" spans="1:21">
      <c r="A29" s="8">
        <v>10</v>
      </c>
      <c r="B29" s="8" t="s">
        <v>34</v>
      </c>
      <c r="C29" s="7" t="s">
        <v>31</v>
      </c>
      <c r="D29" s="6">
        <v>42483</v>
      </c>
      <c r="E29" s="5">
        <v>22.5</v>
      </c>
      <c r="F29" s="4">
        <v>1.6</v>
      </c>
      <c r="G29" s="3"/>
      <c r="H29" s="2">
        <f>SUM(E29-F29-G29)</f>
        <v>20.9</v>
      </c>
    </row>
    <row r="30" spans="1:21">
      <c r="A30" s="8">
        <v>11</v>
      </c>
      <c r="B30" s="8" t="s">
        <v>38</v>
      </c>
      <c r="C30" s="7" t="s">
        <v>31</v>
      </c>
      <c r="D30" s="6">
        <v>42562</v>
      </c>
      <c r="E30" s="5">
        <v>22.5</v>
      </c>
      <c r="F30" s="4">
        <v>1.8</v>
      </c>
      <c r="G30" s="3"/>
      <c r="H30" s="2">
        <f>SUM(E30-F30-G30)</f>
        <v>20.7</v>
      </c>
    </row>
    <row r="31" spans="1:21">
      <c r="A31" s="8">
        <v>12</v>
      </c>
      <c r="B31" s="8" t="s">
        <v>32</v>
      </c>
      <c r="C31" s="7" t="s">
        <v>31</v>
      </c>
      <c r="D31" s="6">
        <v>42495</v>
      </c>
      <c r="E31" s="5">
        <v>22.5</v>
      </c>
      <c r="F31" s="4">
        <v>1.8</v>
      </c>
      <c r="G31" s="3"/>
      <c r="H31" s="2">
        <f>SUM(E31-F31-G31)</f>
        <v>20.7</v>
      </c>
    </row>
  </sheetData>
  <sortState ref="B30:H31">
    <sortCondition descending="1" ref="D30:D31"/>
  </sortState>
  <mergeCells count="7">
    <mergeCell ref="E18:H18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16 H5:H16 P5:P16 T5:T16 H20:H31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K15" sqref="K15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28515625" customWidth="1"/>
  </cols>
  <sheetData>
    <row r="1" spans="1:8">
      <c r="B1" s="20"/>
      <c r="C1" s="1"/>
      <c r="D1" s="1"/>
      <c r="E1" s="35" t="s">
        <v>24</v>
      </c>
      <c r="F1" s="36"/>
      <c r="G1" s="36"/>
      <c r="H1" s="36"/>
    </row>
    <row r="2" spans="1:8">
      <c r="B2" s="10" t="s">
        <v>13</v>
      </c>
      <c r="C2" s="11" t="s">
        <v>12</v>
      </c>
      <c r="D2" s="10" t="s">
        <v>11</v>
      </c>
      <c r="E2" s="19" t="s">
        <v>10</v>
      </c>
      <c r="F2" s="19" t="s">
        <v>19</v>
      </c>
      <c r="G2" s="19" t="s">
        <v>8</v>
      </c>
      <c r="H2" s="19" t="s">
        <v>20</v>
      </c>
    </row>
    <row r="3" spans="1:8" s="31" customFormat="1">
      <c r="A3" s="87">
        <v>1</v>
      </c>
      <c r="B3" s="87" t="s">
        <v>36</v>
      </c>
      <c r="C3" s="88" t="s">
        <v>0</v>
      </c>
      <c r="D3" s="89">
        <v>42990</v>
      </c>
      <c r="E3" s="90">
        <v>11</v>
      </c>
      <c r="F3" s="59">
        <v>0.67500000000000004</v>
      </c>
      <c r="G3" s="91"/>
      <c r="H3" s="92">
        <f t="shared" ref="H3:H14" si="0">SUM(E3-F3-G3)</f>
        <v>10.324999999999999</v>
      </c>
    </row>
    <row r="4" spans="1:8" s="31" customFormat="1">
      <c r="A4" s="87">
        <v>2</v>
      </c>
      <c r="B4" s="87" t="s">
        <v>29</v>
      </c>
      <c r="C4" s="88" t="s">
        <v>28</v>
      </c>
      <c r="D4" s="89">
        <v>42541</v>
      </c>
      <c r="E4" s="90">
        <v>11</v>
      </c>
      <c r="F4" s="59">
        <v>0.85</v>
      </c>
      <c r="G4" s="91"/>
      <c r="H4" s="92">
        <f t="shared" si="0"/>
        <v>10.15</v>
      </c>
    </row>
    <row r="5" spans="1:8" s="31" customFormat="1">
      <c r="A5" s="87">
        <v>3</v>
      </c>
      <c r="B5" s="87" t="s">
        <v>39</v>
      </c>
      <c r="C5" s="88" t="s">
        <v>2</v>
      </c>
      <c r="D5" s="89">
        <v>42941</v>
      </c>
      <c r="E5" s="90">
        <v>11</v>
      </c>
      <c r="F5" s="59">
        <v>0.95</v>
      </c>
      <c r="G5" s="91"/>
      <c r="H5" s="92">
        <f t="shared" si="0"/>
        <v>10.050000000000001</v>
      </c>
    </row>
    <row r="6" spans="1:8">
      <c r="A6" s="82">
        <v>4</v>
      </c>
      <c r="B6" s="82" t="s">
        <v>30</v>
      </c>
      <c r="C6" s="83" t="s">
        <v>2</v>
      </c>
      <c r="D6" s="84">
        <v>43011</v>
      </c>
      <c r="E6" s="85">
        <v>11</v>
      </c>
      <c r="F6" s="76">
        <v>1</v>
      </c>
      <c r="G6" s="76"/>
      <c r="H6" s="77">
        <f t="shared" si="0"/>
        <v>10</v>
      </c>
    </row>
    <row r="7" spans="1:8">
      <c r="A7" s="82">
        <v>5</v>
      </c>
      <c r="B7" s="72" t="s">
        <v>33</v>
      </c>
      <c r="C7" s="73" t="s">
        <v>28</v>
      </c>
      <c r="D7" s="74">
        <v>42922</v>
      </c>
      <c r="E7" s="75">
        <v>11</v>
      </c>
      <c r="F7" s="76">
        <v>1.05</v>
      </c>
      <c r="G7" s="76"/>
      <c r="H7" s="77">
        <f>SUM(E7-F7-G7)</f>
        <v>9.9499999999999993</v>
      </c>
    </row>
    <row r="8" spans="1:8">
      <c r="A8" s="82">
        <v>6</v>
      </c>
      <c r="B8" s="82" t="s">
        <v>35</v>
      </c>
      <c r="C8" s="83" t="s">
        <v>2</v>
      </c>
      <c r="D8" s="84">
        <v>42747</v>
      </c>
      <c r="E8" s="85">
        <v>11</v>
      </c>
      <c r="F8" s="76">
        <v>1.05</v>
      </c>
      <c r="G8" s="76"/>
      <c r="H8" s="77">
        <f>SUM(E8-F8-G8)</f>
        <v>9.9499999999999993</v>
      </c>
    </row>
    <row r="9" spans="1:8">
      <c r="A9" s="82">
        <v>7</v>
      </c>
      <c r="B9" s="72" t="s">
        <v>37</v>
      </c>
      <c r="C9" s="73" t="s">
        <v>2</v>
      </c>
      <c r="D9" s="74">
        <v>42977</v>
      </c>
      <c r="E9" s="75">
        <v>10.9</v>
      </c>
      <c r="F9" s="76">
        <v>1.375</v>
      </c>
      <c r="G9" s="76"/>
      <c r="H9" s="77">
        <f t="shared" si="0"/>
        <v>9.5250000000000004</v>
      </c>
    </row>
    <row r="10" spans="1:8">
      <c r="A10" s="82">
        <v>8</v>
      </c>
      <c r="B10" s="72" t="s">
        <v>40</v>
      </c>
      <c r="C10" s="73" t="s">
        <v>31</v>
      </c>
      <c r="D10" s="74">
        <v>42441</v>
      </c>
      <c r="E10" s="75">
        <v>11</v>
      </c>
      <c r="F10" s="76">
        <v>1.65</v>
      </c>
      <c r="G10" s="76"/>
      <c r="H10" s="77">
        <f t="shared" si="0"/>
        <v>9.35</v>
      </c>
    </row>
    <row r="11" spans="1:8">
      <c r="A11" s="79">
        <v>9</v>
      </c>
      <c r="B11" s="8" t="s">
        <v>32</v>
      </c>
      <c r="C11" s="7" t="s">
        <v>31</v>
      </c>
      <c r="D11" s="6">
        <v>42495</v>
      </c>
      <c r="E11" s="5">
        <v>10.8</v>
      </c>
      <c r="F11" s="4">
        <v>2</v>
      </c>
      <c r="G11" s="4"/>
      <c r="H11" s="14">
        <f t="shared" si="0"/>
        <v>8.8000000000000007</v>
      </c>
    </row>
    <row r="12" spans="1:8">
      <c r="A12" s="79">
        <v>10</v>
      </c>
      <c r="B12" s="8" t="s">
        <v>41</v>
      </c>
      <c r="C12" s="7" t="s">
        <v>31</v>
      </c>
      <c r="D12" s="6">
        <v>42407</v>
      </c>
      <c r="E12" s="5">
        <v>10.8</v>
      </c>
      <c r="F12" s="4">
        <v>1.9</v>
      </c>
      <c r="G12" s="4">
        <v>0.3</v>
      </c>
      <c r="H12" s="14">
        <f t="shared" si="0"/>
        <v>8.6</v>
      </c>
    </row>
    <row r="13" spans="1:8">
      <c r="A13" s="79">
        <v>11</v>
      </c>
      <c r="B13" s="8" t="s">
        <v>34</v>
      </c>
      <c r="C13" s="7" t="s">
        <v>31</v>
      </c>
      <c r="D13" s="6">
        <v>42483</v>
      </c>
      <c r="E13" s="5">
        <v>10.7</v>
      </c>
      <c r="F13" s="4">
        <v>1.9750000000000001</v>
      </c>
      <c r="G13" s="4">
        <v>0.3</v>
      </c>
      <c r="H13" s="14">
        <f t="shared" si="0"/>
        <v>8.4249999999999989</v>
      </c>
    </row>
    <row r="14" spans="1:8">
      <c r="A14" s="79">
        <v>12</v>
      </c>
      <c r="B14" s="8" t="s">
        <v>38</v>
      </c>
      <c r="C14" s="7" t="s">
        <v>31</v>
      </c>
      <c r="D14" s="6">
        <v>42562</v>
      </c>
      <c r="E14" s="5">
        <v>10.8</v>
      </c>
      <c r="F14" s="4">
        <v>2.5499999999999998</v>
      </c>
      <c r="G14" s="4">
        <v>0.3</v>
      </c>
      <c r="H14" s="14">
        <f t="shared" si="0"/>
        <v>7.95</v>
      </c>
    </row>
  </sheetData>
  <sortState ref="B7:H8">
    <sortCondition descending="1" ref="D7:D8"/>
  </sortState>
  <mergeCells count="1">
    <mergeCell ref="E1:H1"/>
  </mergeCells>
  <dataValidations count="1">
    <dataValidation type="custom" allowBlank="1" showInputMessage="1" showErrorMessage="1" sqref="H3:H14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L10" sqref="L10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8">
      <c r="E1" s="37" t="s">
        <v>23</v>
      </c>
      <c r="F1" s="38"/>
      <c r="G1" s="38"/>
      <c r="H1" s="38"/>
    </row>
    <row r="2" spans="1:8">
      <c r="B2" s="10" t="s">
        <v>13</v>
      </c>
      <c r="C2" s="11" t="s">
        <v>12</v>
      </c>
      <c r="D2" s="10" t="s">
        <v>11</v>
      </c>
      <c r="E2" s="18" t="s">
        <v>10</v>
      </c>
      <c r="F2" s="18" t="s">
        <v>19</v>
      </c>
      <c r="G2" s="18" t="s">
        <v>8</v>
      </c>
      <c r="H2" s="18" t="s">
        <v>18</v>
      </c>
    </row>
    <row r="3" spans="1:8">
      <c r="A3" s="82">
        <v>1</v>
      </c>
      <c r="B3" s="82" t="s">
        <v>30</v>
      </c>
      <c r="C3" s="83" t="s">
        <v>2</v>
      </c>
      <c r="D3" s="84">
        <v>43011</v>
      </c>
      <c r="E3" s="85">
        <v>11</v>
      </c>
      <c r="F3" s="76">
        <v>0.55000000000000004</v>
      </c>
      <c r="G3" s="76"/>
      <c r="H3" s="77">
        <f t="shared" ref="H3:H14" si="0">SUM(E3-F3-G3)</f>
        <v>10.45</v>
      </c>
    </row>
    <row r="4" spans="1:8" s="31" customFormat="1">
      <c r="A4" s="87">
        <v>2</v>
      </c>
      <c r="B4" s="87" t="s">
        <v>29</v>
      </c>
      <c r="C4" s="88" t="s">
        <v>28</v>
      </c>
      <c r="D4" s="89">
        <v>42541</v>
      </c>
      <c r="E4" s="90">
        <v>11</v>
      </c>
      <c r="F4" s="59">
        <v>0.55000000000000004</v>
      </c>
      <c r="G4" s="59"/>
      <c r="H4" s="92">
        <f t="shared" si="0"/>
        <v>10.45</v>
      </c>
    </row>
    <row r="5" spans="1:8" s="31" customFormat="1">
      <c r="A5" s="87">
        <v>3</v>
      </c>
      <c r="B5" s="87" t="s">
        <v>39</v>
      </c>
      <c r="C5" s="88" t="s">
        <v>2</v>
      </c>
      <c r="D5" s="89">
        <v>42941</v>
      </c>
      <c r="E5" s="90">
        <v>11</v>
      </c>
      <c r="F5" s="59">
        <v>0.65</v>
      </c>
      <c r="G5" s="59"/>
      <c r="H5" s="92">
        <f t="shared" si="0"/>
        <v>10.35</v>
      </c>
    </row>
    <row r="6" spans="1:8">
      <c r="A6" s="82">
        <v>4</v>
      </c>
      <c r="B6" s="82" t="s">
        <v>35</v>
      </c>
      <c r="C6" s="83" t="s">
        <v>2</v>
      </c>
      <c r="D6" s="84">
        <v>42747</v>
      </c>
      <c r="E6" s="85">
        <v>11</v>
      </c>
      <c r="F6" s="76">
        <v>0.7</v>
      </c>
      <c r="G6" s="76"/>
      <c r="H6" s="86">
        <f t="shared" si="0"/>
        <v>10.3</v>
      </c>
    </row>
    <row r="7" spans="1:8">
      <c r="A7" s="82">
        <v>5</v>
      </c>
      <c r="B7" s="82" t="s">
        <v>37</v>
      </c>
      <c r="C7" s="83" t="s">
        <v>2</v>
      </c>
      <c r="D7" s="84">
        <v>42977</v>
      </c>
      <c r="E7" s="85">
        <v>11</v>
      </c>
      <c r="F7" s="76">
        <v>0.75</v>
      </c>
      <c r="G7" s="76"/>
      <c r="H7" s="86">
        <f t="shared" si="0"/>
        <v>10.25</v>
      </c>
    </row>
    <row r="8" spans="1:8">
      <c r="A8" s="82">
        <v>6</v>
      </c>
      <c r="B8" s="82" t="s">
        <v>33</v>
      </c>
      <c r="C8" s="83" t="s">
        <v>28</v>
      </c>
      <c r="D8" s="84">
        <v>42922</v>
      </c>
      <c r="E8" s="85">
        <v>11</v>
      </c>
      <c r="F8" s="76">
        <v>0.75</v>
      </c>
      <c r="G8" s="76"/>
      <c r="H8" s="86">
        <f t="shared" si="0"/>
        <v>10.25</v>
      </c>
    </row>
    <row r="9" spans="1:8" s="31" customFormat="1">
      <c r="A9" s="87">
        <v>7</v>
      </c>
      <c r="B9" s="87" t="s">
        <v>36</v>
      </c>
      <c r="C9" s="88" t="s">
        <v>0</v>
      </c>
      <c r="D9" s="89">
        <v>42990</v>
      </c>
      <c r="E9" s="90">
        <v>11</v>
      </c>
      <c r="F9" s="59">
        <v>0.8</v>
      </c>
      <c r="G9" s="59"/>
      <c r="H9" s="92">
        <f t="shared" si="0"/>
        <v>10.199999999999999</v>
      </c>
    </row>
    <row r="10" spans="1:8">
      <c r="A10" s="82">
        <v>8</v>
      </c>
      <c r="B10" s="82" t="s">
        <v>32</v>
      </c>
      <c r="C10" s="83" t="s">
        <v>31</v>
      </c>
      <c r="D10" s="84">
        <v>42495</v>
      </c>
      <c r="E10" s="85">
        <v>11</v>
      </c>
      <c r="F10" s="76">
        <v>0.55000000000000004</v>
      </c>
      <c r="G10" s="76">
        <v>0.3</v>
      </c>
      <c r="H10" s="86">
        <f t="shared" si="0"/>
        <v>10.149999999999999</v>
      </c>
    </row>
    <row r="11" spans="1:8">
      <c r="A11" s="79">
        <v>9</v>
      </c>
      <c r="B11" s="79" t="s">
        <v>41</v>
      </c>
      <c r="C11" s="80" t="s">
        <v>31</v>
      </c>
      <c r="D11" s="81">
        <v>42407</v>
      </c>
      <c r="E11" s="25">
        <v>11</v>
      </c>
      <c r="F11" s="4">
        <v>0.6</v>
      </c>
      <c r="G11" s="4">
        <v>0.3</v>
      </c>
      <c r="H11" s="14">
        <f t="shared" si="0"/>
        <v>10.1</v>
      </c>
    </row>
    <row r="12" spans="1:8">
      <c r="A12" s="79">
        <v>10</v>
      </c>
      <c r="B12" s="79" t="s">
        <v>34</v>
      </c>
      <c r="C12" s="80" t="s">
        <v>31</v>
      </c>
      <c r="D12" s="81">
        <v>42483</v>
      </c>
      <c r="E12" s="25">
        <v>10.9</v>
      </c>
      <c r="F12" s="4">
        <v>0.65</v>
      </c>
      <c r="G12" s="4">
        <v>0.3</v>
      </c>
      <c r="H12" s="14">
        <f t="shared" si="0"/>
        <v>9.9499999999999993</v>
      </c>
    </row>
    <row r="13" spans="1:8">
      <c r="A13" s="79">
        <v>11</v>
      </c>
      <c r="B13" s="79" t="s">
        <v>40</v>
      </c>
      <c r="C13" s="80" t="s">
        <v>31</v>
      </c>
      <c r="D13" s="81">
        <v>42441</v>
      </c>
      <c r="E13" s="25">
        <v>11</v>
      </c>
      <c r="F13" s="4">
        <v>1.35</v>
      </c>
      <c r="G13" s="4">
        <v>0.3</v>
      </c>
      <c r="H13" s="14">
        <f t="shared" si="0"/>
        <v>9.35</v>
      </c>
    </row>
    <row r="14" spans="1:8">
      <c r="A14" s="79">
        <v>12</v>
      </c>
      <c r="B14" s="79" t="s">
        <v>38</v>
      </c>
      <c r="C14" s="80" t="s">
        <v>31</v>
      </c>
      <c r="D14" s="81">
        <v>42562</v>
      </c>
      <c r="E14" s="25">
        <v>11</v>
      </c>
      <c r="F14" s="4">
        <v>2.85</v>
      </c>
      <c r="G14" s="4">
        <v>0.3</v>
      </c>
      <c r="H14" s="14">
        <f t="shared" si="0"/>
        <v>7.8500000000000005</v>
      </c>
    </row>
  </sheetData>
  <sortState ref="A3:H14">
    <sortCondition descending="1" ref="H3:H14"/>
  </sortState>
  <mergeCells count="1">
    <mergeCell ref="E1:H1"/>
  </mergeCells>
  <dataValidations count="1">
    <dataValidation type="custom" allowBlank="1" showInputMessage="1" showErrorMessage="1" sqref="H3:H14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N10" sqref="N10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8">
      <c r="E1" s="39" t="s">
        <v>22</v>
      </c>
      <c r="F1" s="40"/>
      <c r="G1" s="40"/>
      <c r="H1" s="40"/>
    </row>
    <row r="2" spans="1:8">
      <c r="B2" s="10" t="s">
        <v>13</v>
      </c>
      <c r="C2" s="11" t="s">
        <v>12</v>
      </c>
      <c r="D2" s="10" t="s">
        <v>11</v>
      </c>
      <c r="E2" s="17" t="s">
        <v>10</v>
      </c>
      <c r="F2" s="17" t="s">
        <v>9</v>
      </c>
      <c r="G2" s="17" t="s">
        <v>8</v>
      </c>
      <c r="H2" s="17" t="s">
        <v>17</v>
      </c>
    </row>
    <row r="3" spans="1:8" s="31" customFormat="1">
      <c r="A3" s="87">
        <v>1</v>
      </c>
      <c r="B3" s="87" t="s">
        <v>36</v>
      </c>
      <c r="C3" s="88" t="s">
        <v>0</v>
      </c>
      <c r="D3" s="89">
        <v>42990</v>
      </c>
      <c r="E3" s="90">
        <v>11</v>
      </c>
      <c r="F3" s="59">
        <v>0.2</v>
      </c>
      <c r="G3" s="91"/>
      <c r="H3" s="92">
        <f>SUM(E3-F3-G3)</f>
        <v>10.8</v>
      </c>
    </row>
    <row r="4" spans="1:8" s="31" customFormat="1">
      <c r="A4" s="87">
        <v>2</v>
      </c>
      <c r="B4" s="87" t="s">
        <v>39</v>
      </c>
      <c r="C4" s="88" t="s">
        <v>2</v>
      </c>
      <c r="D4" s="89">
        <v>42941</v>
      </c>
      <c r="E4" s="90">
        <v>11</v>
      </c>
      <c r="F4" s="59">
        <v>0.2</v>
      </c>
      <c r="G4" s="91"/>
      <c r="H4" s="92">
        <f>SUM(E4-F4-G4)</f>
        <v>10.8</v>
      </c>
    </row>
    <row r="5" spans="1:8" s="31" customFormat="1">
      <c r="A5" s="87">
        <v>3</v>
      </c>
      <c r="B5" s="87" t="s">
        <v>29</v>
      </c>
      <c r="C5" s="88" t="s">
        <v>28</v>
      </c>
      <c r="D5" s="89">
        <v>42541</v>
      </c>
      <c r="E5" s="90">
        <v>11</v>
      </c>
      <c r="F5" s="59">
        <v>0.35</v>
      </c>
      <c r="G5" s="91"/>
      <c r="H5" s="92">
        <f t="shared" ref="H3:H14" si="0">SUM(E5-F5-G5)</f>
        <v>10.65</v>
      </c>
    </row>
    <row r="6" spans="1:8">
      <c r="A6" s="82">
        <v>4</v>
      </c>
      <c r="B6" s="82" t="s">
        <v>37</v>
      </c>
      <c r="C6" s="83" t="s">
        <v>2</v>
      </c>
      <c r="D6" s="84">
        <v>42977</v>
      </c>
      <c r="E6" s="85">
        <v>11</v>
      </c>
      <c r="F6" s="76">
        <v>0.4</v>
      </c>
      <c r="G6" s="76"/>
      <c r="H6" s="77">
        <f t="shared" si="0"/>
        <v>10.6</v>
      </c>
    </row>
    <row r="7" spans="1:8">
      <c r="A7" s="82">
        <v>5</v>
      </c>
      <c r="B7" s="72" t="s">
        <v>33</v>
      </c>
      <c r="C7" s="73" t="s">
        <v>28</v>
      </c>
      <c r="D7" s="74">
        <v>42922</v>
      </c>
      <c r="E7" s="75">
        <v>11</v>
      </c>
      <c r="F7" s="76">
        <v>0.45</v>
      </c>
      <c r="G7" s="76"/>
      <c r="H7" s="77">
        <f t="shared" si="0"/>
        <v>10.55</v>
      </c>
    </row>
    <row r="8" spans="1:8">
      <c r="A8" s="82">
        <v>6</v>
      </c>
      <c r="B8" s="72" t="s">
        <v>40</v>
      </c>
      <c r="C8" s="73" t="s">
        <v>31</v>
      </c>
      <c r="D8" s="74">
        <v>42441</v>
      </c>
      <c r="E8" s="75">
        <v>11</v>
      </c>
      <c r="F8" s="76">
        <v>0.55000000000000004</v>
      </c>
      <c r="G8" s="76"/>
      <c r="H8" s="77">
        <f t="shared" si="0"/>
        <v>10.45</v>
      </c>
    </row>
    <row r="9" spans="1:8">
      <c r="A9" s="82">
        <v>7</v>
      </c>
      <c r="B9" s="72" t="s">
        <v>30</v>
      </c>
      <c r="C9" s="73" t="s">
        <v>2</v>
      </c>
      <c r="D9" s="74">
        <v>43011</v>
      </c>
      <c r="E9" s="75">
        <v>11</v>
      </c>
      <c r="F9" s="76">
        <v>0.7</v>
      </c>
      <c r="G9" s="76"/>
      <c r="H9" s="77">
        <f t="shared" si="0"/>
        <v>10.3</v>
      </c>
    </row>
    <row r="10" spans="1:8">
      <c r="A10" s="82">
        <v>8</v>
      </c>
      <c r="B10" s="72" t="s">
        <v>32</v>
      </c>
      <c r="C10" s="73" t="s">
        <v>31</v>
      </c>
      <c r="D10" s="74">
        <v>42495</v>
      </c>
      <c r="E10" s="75">
        <v>11</v>
      </c>
      <c r="F10" s="76">
        <v>0.85</v>
      </c>
      <c r="G10" s="76"/>
      <c r="H10" s="77">
        <f t="shared" si="0"/>
        <v>10.15</v>
      </c>
    </row>
    <row r="11" spans="1:8">
      <c r="A11" s="79">
        <v>9</v>
      </c>
      <c r="B11" s="8" t="s">
        <v>35</v>
      </c>
      <c r="C11" s="7" t="s">
        <v>2</v>
      </c>
      <c r="D11" s="6">
        <v>42747</v>
      </c>
      <c r="E11" s="5">
        <v>11</v>
      </c>
      <c r="F11" s="4">
        <v>1.1000000000000001</v>
      </c>
      <c r="G11" s="4"/>
      <c r="H11" s="14">
        <f t="shared" si="0"/>
        <v>9.9</v>
      </c>
    </row>
    <row r="12" spans="1:8">
      <c r="A12" s="79">
        <v>10</v>
      </c>
      <c r="B12" s="8" t="s">
        <v>41</v>
      </c>
      <c r="C12" s="7" t="s">
        <v>31</v>
      </c>
      <c r="D12" s="6">
        <v>42407</v>
      </c>
      <c r="E12" s="5">
        <v>11</v>
      </c>
      <c r="F12" s="4">
        <v>1.2</v>
      </c>
      <c r="G12" s="4"/>
      <c r="H12" s="14">
        <f t="shared" si="0"/>
        <v>9.8000000000000007</v>
      </c>
    </row>
    <row r="13" spans="1:8">
      <c r="A13" s="79">
        <v>11</v>
      </c>
      <c r="B13" s="8" t="s">
        <v>34</v>
      </c>
      <c r="C13" s="7" t="s">
        <v>31</v>
      </c>
      <c r="D13" s="6">
        <v>42483</v>
      </c>
      <c r="E13" s="5">
        <v>11</v>
      </c>
      <c r="F13" s="4">
        <v>1.4</v>
      </c>
      <c r="G13" s="4"/>
      <c r="H13" s="14">
        <f t="shared" si="0"/>
        <v>9.6</v>
      </c>
    </row>
    <row r="14" spans="1:8">
      <c r="A14" s="79">
        <v>12</v>
      </c>
      <c r="B14" s="8" t="s">
        <v>38</v>
      </c>
      <c r="C14" s="7" t="s">
        <v>31</v>
      </c>
      <c r="D14" s="6">
        <v>42562</v>
      </c>
      <c r="E14" s="5">
        <v>10</v>
      </c>
      <c r="F14" s="4">
        <v>0.5</v>
      </c>
      <c r="G14" s="4"/>
      <c r="H14" s="14">
        <f t="shared" si="0"/>
        <v>9.5</v>
      </c>
    </row>
  </sheetData>
  <sortState ref="B3:H4">
    <sortCondition descending="1" ref="D3:D4"/>
  </sortState>
  <mergeCells count="1">
    <mergeCell ref="E1:H1"/>
  </mergeCells>
  <dataValidations count="1">
    <dataValidation type="custom" allowBlank="1" showInputMessage="1" showErrorMessage="1" sqref="H3:H14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I25" sqref="I25:I26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</cols>
  <sheetData>
    <row r="1" spans="1:9">
      <c r="E1" s="41" t="s">
        <v>21</v>
      </c>
      <c r="F1" s="41"/>
      <c r="G1" s="41"/>
      <c r="H1" s="41"/>
    </row>
    <row r="2" spans="1:9">
      <c r="B2" s="10" t="s">
        <v>13</v>
      </c>
      <c r="C2" s="11" t="s">
        <v>12</v>
      </c>
      <c r="D2" s="10" t="s">
        <v>11</v>
      </c>
      <c r="E2" s="16" t="s">
        <v>10</v>
      </c>
      <c r="F2" s="16" t="s">
        <v>9</v>
      </c>
      <c r="G2" s="16" t="s">
        <v>8</v>
      </c>
      <c r="H2" s="16" t="s">
        <v>16</v>
      </c>
    </row>
    <row r="3" spans="1:9" s="31" customFormat="1">
      <c r="A3" s="87">
        <v>1</v>
      </c>
      <c r="B3" s="87" t="s">
        <v>36</v>
      </c>
      <c r="C3" s="88" t="s">
        <v>0</v>
      </c>
      <c r="D3" s="89">
        <v>42990</v>
      </c>
      <c r="E3" s="90">
        <v>11</v>
      </c>
      <c r="F3" s="59">
        <v>0.25</v>
      </c>
      <c r="G3" s="91"/>
      <c r="H3" s="92">
        <f t="shared" ref="H3:H14" si="0">SUM(E3-F3-G3)</f>
        <v>10.75</v>
      </c>
    </row>
    <row r="4" spans="1:9">
      <c r="A4" s="82">
        <v>2</v>
      </c>
      <c r="B4" s="82" t="s">
        <v>30</v>
      </c>
      <c r="C4" s="83" t="s">
        <v>2</v>
      </c>
      <c r="D4" s="84">
        <v>43011</v>
      </c>
      <c r="E4" s="85">
        <v>11</v>
      </c>
      <c r="F4" s="76">
        <v>0.65</v>
      </c>
      <c r="G4" s="76"/>
      <c r="H4" s="86">
        <f t="shared" si="0"/>
        <v>10.35</v>
      </c>
    </row>
    <row r="5" spans="1:9" s="31" customFormat="1">
      <c r="A5" s="87">
        <v>3</v>
      </c>
      <c r="B5" s="87" t="s">
        <v>29</v>
      </c>
      <c r="C5" s="88" t="s">
        <v>28</v>
      </c>
      <c r="D5" s="89">
        <v>42541</v>
      </c>
      <c r="E5" s="90">
        <v>11</v>
      </c>
      <c r="F5" s="59">
        <v>0.7</v>
      </c>
      <c r="G5" s="91"/>
      <c r="H5" s="92">
        <f t="shared" si="0"/>
        <v>10.3</v>
      </c>
    </row>
    <row r="6" spans="1:9">
      <c r="A6" s="82">
        <v>4</v>
      </c>
      <c r="B6" s="82" t="s">
        <v>37</v>
      </c>
      <c r="C6" s="83" t="s">
        <v>2</v>
      </c>
      <c r="D6" s="84">
        <v>42977</v>
      </c>
      <c r="E6" s="85">
        <v>11</v>
      </c>
      <c r="F6" s="76">
        <v>0.75</v>
      </c>
      <c r="G6" s="76"/>
      <c r="H6" s="86">
        <f t="shared" si="0"/>
        <v>10.25</v>
      </c>
    </row>
    <row r="7" spans="1:9" s="31" customFormat="1">
      <c r="A7" s="87">
        <v>5</v>
      </c>
      <c r="B7" s="87" t="s">
        <v>39</v>
      </c>
      <c r="C7" s="88" t="s">
        <v>2</v>
      </c>
      <c r="D7" s="89">
        <v>42941</v>
      </c>
      <c r="E7" s="90">
        <v>11</v>
      </c>
      <c r="F7" s="59">
        <v>0.95</v>
      </c>
      <c r="G7" s="91"/>
      <c r="H7" s="92">
        <f t="shared" si="0"/>
        <v>10.050000000000001</v>
      </c>
    </row>
    <row r="8" spans="1:9">
      <c r="A8" s="82">
        <v>6</v>
      </c>
      <c r="B8" s="82" t="s">
        <v>33</v>
      </c>
      <c r="C8" s="83" t="s">
        <v>28</v>
      </c>
      <c r="D8" s="84">
        <v>42922</v>
      </c>
      <c r="E8" s="85">
        <v>11</v>
      </c>
      <c r="F8" s="76">
        <v>0.95</v>
      </c>
      <c r="G8" s="76"/>
      <c r="H8" s="86">
        <f t="shared" si="0"/>
        <v>10.050000000000001</v>
      </c>
    </row>
    <row r="9" spans="1:9">
      <c r="A9" s="82">
        <v>7</v>
      </c>
      <c r="B9" s="82" t="s">
        <v>32</v>
      </c>
      <c r="C9" s="83" t="s">
        <v>31</v>
      </c>
      <c r="D9" s="84">
        <v>42495</v>
      </c>
      <c r="E9" s="85">
        <v>11</v>
      </c>
      <c r="F9" s="76">
        <v>1</v>
      </c>
      <c r="G9" s="76"/>
      <c r="H9" s="86">
        <f t="shared" si="0"/>
        <v>10</v>
      </c>
      <c r="I9" s="32"/>
    </row>
    <row r="10" spans="1:9">
      <c r="A10" s="82">
        <v>8</v>
      </c>
      <c r="B10" s="82" t="s">
        <v>40</v>
      </c>
      <c r="C10" s="83" t="s">
        <v>31</v>
      </c>
      <c r="D10" s="84">
        <v>42441</v>
      </c>
      <c r="E10" s="85">
        <v>11</v>
      </c>
      <c r="F10" s="76">
        <v>1.05</v>
      </c>
      <c r="G10" s="76"/>
      <c r="H10" s="86">
        <f>SUM(E10-F10-G10)</f>
        <v>9.9499999999999993</v>
      </c>
    </row>
    <row r="11" spans="1:9">
      <c r="A11" s="93">
        <v>9</v>
      </c>
      <c r="B11" s="93" t="s">
        <v>41</v>
      </c>
      <c r="C11" s="94" t="s">
        <v>31</v>
      </c>
      <c r="D11" s="95">
        <v>42407</v>
      </c>
      <c r="E11" s="96">
        <v>11</v>
      </c>
      <c r="F11" s="63">
        <v>1.05</v>
      </c>
      <c r="G11" s="63"/>
      <c r="H11" s="97">
        <f>SUM(E11-F11-G11)</f>
        <v>9.9499999999999993</v>
      </c>
      <c r="I11" s="32"/>
    </row>
    <row r="12" spans="1:9">
      <c r="A12" s="79">
        <v>10</v>
      </c>
      <c r="B12" s="79" t="s">
        <v>34</v>
      </c>
      <c r="C12" s="80" t="s">
        <v>31</v>
      </c>
      <c r="D12" s="81">
        <v>42483</v>
      </c>
      <c r="E12" s="25">
        <v>11</v>
      </c>
      <c r="F12" s="4">
        <v>1.1000000000000001</v>
      </c>
      <c r="G12" s="4"/>
      <c r="H12" s="78">
        <f t="shared" si="0"/>
        <v>9.9</v>
      </c>
    </row>
    <row r="13" spans="1:9">
      <c r="A13" s="79">
        <v>11</v>
      </c>
      <c r="B13" s="79" t="s">
        <v>35</v>
      </c>
      <c r="C13" s="80" t="s">
        <v>2</v>
      </c>
      <c r="D13" s="81">
        <v>42747</v>
      </c>
      <c r="E13" s="25">
        <v>11</v>
      </c>
      <c r="F13" s="4">
        <v>1.5</v>
      </c>
      <c r="G13" s="4"/>
      <c r="H13" s="78">
        <f t="shared" si="0"/>
        <v>9.5</v>
      </c>
    </row>
    <row r="14" spans="1:9">
      <c r="A14" s="79">
        <v>12</v>
      </c>
      <c r="B14" s="79" t="s">
        <v>38</v>
      </c>
      <c r="C14" s="80" t="s">
        <v>31</v>
      </c>
      <c r="D14" s="81">
        <v>42562</v>
      </c>
      <c r="E14" s="25">
        <v>11</v>
      </c>
      <c r="F14" s="4">
        <v>2.2999999999999998</v>
      </c>
      <c r="G14" s="4"/>
      <c r="H14" s="78">
        <f t="shared" si="0"/>
        <v>8.6999999999999993</v>
      </c>
    </row>
  </sheetData>
  <sortState ref="B10:H11">
    <sortCondition descending="1" ref="D10:D11"/>
  </sortState>
  <mergeCells count="1">
    <mergeCell ref="E1:H1"/>
  </mergeCells>
  <dataValidations count="1">
    <dataValidation type="custom" allowBlank="1" showInputMessage="1" showErrorMessage="1" sqref="H3:H14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V10"/>
  <sheetViews>
    <sheetView tabSelected="1" workbookViewId="0">
      <selection activeCell="M15" sqref="M15"/>
    </sheetView>
  </sheetViews>
  <sheetFormatPr defaultRowHeight="15"/>
  <cols>
    <col min="1" max="1" width="3" bestFit="1" customWidth="1"/>
    <col min="2" max="2" width="23.5703125" bestFit="1" customWidth="1"/>
    <col min="3" max="3" width="23.140625" style="1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2" ht="18.75">
      <c r="A1" s="34" t="s">
        <v>44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2" ht="18.75">
      <c r="A2" s="21"/>
      <c r="B2" s="34" t="s">
        <v>26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spans="1:22">
      <c r="B3" s="20" t="s">
        <v>25</v>
      </c>
      <c r="D3" s="1"/>
      <c r="E3" s="43" t="s">
        <v>24</v>
      </c>
      <c r="F3" s="44"/>
      <c r="G3" s="44"/>
      <c r="H3" s="45"/>
      <c r="I3" s="46" t="s">
        <v>23</v>
      </c>
      <c r="J3" s="47"/>
      <c r="K3" s="47"/>
      <c r="L3" s="48"/>
      <c r="M3" s="49" t="s">
        <v>22</v>
      </c>
      <c r="N3" s="50"/>
      <c r="O3" s="50"/>
      <c r="P3" s="51"/>
      <c r="Q3" s="52" t="s">
        <v>21</v>
      </c>
      <c r="R3" s="53"/>
      <c r="S3" s="53"/>
      <c r="T3" s="54"/>
      <c r="U3" s="1"/>
    </row>
    <row r="4" spans="1:22">
      <c r="B4" s="10" t="s">
        <v>13</v>
      </c>
      <c r="C4" s="10" t="s">
        <v>12</v>
      </c>
      <c r="D4" s="10" t="s">
        <v>11</v>
      </c>
      <c r="E4" s="30" t="s">
        <v>10</v>
      </c>
      <c r="F4" s="30" t="s">
        <v>19</v>
      </c>
      <c r="G4" s="30" t="s">
        <v>8</v>
      </c>
      <c r="H4" s="30" t="s">
        <v>20</v>
      </c>
      <c r="I4" s="29" t="s">
        <v>10</v>
      </c>
      <c r="J4" s="29" t="s">
        <v>19</v>
      </c>
      <c r="K4" s="29" t="s">
        <v>8</v>
      </c>
      <c r="L4" s="29" t="s">
        <v>18</v>
      </c>
      <c r="M4" s="28" t="s">
        <v>10</v>
      </c>
      <c r="N4" s="28" t="s">
        <v>9</v>
      </c>
      <c r="O4" s="28" t="s">
        <v>8</v>
      </c>
      <c r="P4" s="28" t="s">
        <v>17</v>
      </c>
      <c r="Q4" s="27" t="s">
        <v>10</v>
      </c>
      <c r="R4" s="27" t="s">
        <v>9</v>
      </c>
      <c r="S4" s="27" t="s">
        <v>8</v>
      </c>
      <c r="T4" s="27" t="s">
        <v>16</v>
      </c>
      <c r="U4" s="26" t="s">
        <v>15</v>
      </c>
    </row>
    <row r="5" spans="1:22">
      <c r="A5" s="55">
        <v>1</v>
      </c>
      <c r="B5" s="55" t="s">
        <v>3</v>
      </c>
      <c r="C5" s="56" t="s">
        <v>2</v>
      </c>
      <c r="D5" s="62">
        <v>43329</v>
      </c>
      <c r="E5" s="58">
        <v>11</v>
      </c>
      <c r="F5" s="59">
        <v>0.65</v>
      </c>
      <c r="G5" s="59"/>
      <c r="H5" s="60">
        <f>SUM(E5-F5-G5)</f>
        <v>10.35</v>
      </c>
      <c r="I5" s="58">
        <v>11</v>
      </c>
      <c r="J5" s="59">
        <v>0.8</v>
      </c>
      <c r="K5" s="59"/>
      <c r="L5" s="60">
        <f>SUM(I5-J5-K5)</f>
        <v>10.199999999999999</v>
      </c>
      <c r="M5" s="58">
        <v>11</v>
      </c>
      <c r="N5" s="59">
        <v>0.4</v>
      </c>
      <c r="O5" s="59"/>
      <c r="P5" s="60">
        <f>SUM(M5-N5-O5)</f>
        <v>10.6</v>
      </c>
      <c r="Q5" s="58">
        <v>11</v>
      </c>
      <c r="R5" s="59">
        <v>0.45</v>
      </c>
      <c r="S5" s="59"/>
      <c r="T5" s="60">
        <f>SUM(Q5-R5-S5)</f>
        <v>10.55</v>
      </c>
      <c r="U5" s="61">
        <f>SUM(H5,L5,P5,T5)-MIN(H5,L5,P5,T5)</f>
        <v>31.500000000000004</v>
      </c>
      <c r="V5">
        <v>1</v>
      </c>
    </row>
    <row r="6" spans="1:22">
      <c r="A6" s="55">
        <v>2</v>
      </c>
      <c r="B6" s="55" t="s">
        <v>43</v>
      </c>
      <c r="C6" s="56" t="s">
        <v>2</v>
      </c>
      <c r="D6" s="57">
        <v>43209</v>
      </c>
      <c r="E6" s="58">
        <v>11</v>
      </c>
      <c r="F6" s="59">
        <v>0.7</v>
      </c>
      <c r="G6" s="59"/>
      <c r="H6" s="60">
        <f>SUM(E6-F6-G6)</f>
        <v>10.3</v>
      </c>
      <c r="I6" s="58">
        <v>11</v>
      </c>
      <c r="J6" s="59">
        <v>0.6</v>
      </c>
      <c r="K6" s="59"/>
      <c r="L6" s="60">
        <f>SUM(I6-J6-K6)</f>
        <v>10.4</v>
      </c>
      <c r="M6" s="58">
        <v>11</v>
      </c>
      <c r="N6" s="59">
        <v>0.2</v>
      </c>
      <c r="O6" s="59"/>
      <c r="P6" s="60">
        <f>SUM(M6-N6-O6)</f>
        <v>10.8</v>
      </c>
      <c r="Q6" s="58">
        <v>11</v>
      </c>
      <c r="R6" s="59">
        <v>1.1499999999999999</v>
      </c>
      <c r="S6" s="59"/>
      <c r="T6" s="60">
        <f>SUM(Q6-R6-S6)</f>
        <v>9.85</v>
      </c>
      <c r="U6" s="61">
        <f>SUM(H6,L6,P6,T6)-MIN(H6,L6,P6,T6)</f>
        <v>31.5</v>
      </c>
      <c r="V6">
        <v>2</v>
      </c>
    </row>
    <row r="8" spans="1:22">
      <c r="C8" s="12"/>
      <c r="D8" s="1"/>
      <c r="E8" s="42" t="s">
        <v>14</v>
      </c>
      <c r="F8" s="42"/>
      <c r="G8" s="42"/>
      <c r="H8" s="42"/>
    </row>
    <row r="9" spans="1:22">
      <c r="B9" s="10" t="s">
        <v>13</v>
      </c>
      <c r="C9" s="11" t="s">
        <v>12</v>
      </c>
      <c r="D9" s="11" t="s">
        <v>11</v>
      </c>
      <c r="E9" s="9" t="s">
        <v>10</v>
      </c>
      <c r="F9" s="9" t="s">
        <v>9</v>
      </c>
      <c r="G9" s="9" t="s">
        <v>8</v>
      </c>
      <c r="H9" s="9" t="s">
        <v>7</v>
      </c>
    </row>
    <row r="10" spans="1:22">
      <c r="A10" s="72">
        <v>1</v>
      </c>
      <c r="B10" s="72" t="s">
        <v>43</v>
      </c>
      <c r="C10" s="73" t="s">
        <v>2</v>
      </c>
      <c r="D10" s="98">
        <v>43209</v>
      </c>
      <c r="E10" s="85">
        <v>22.5</v>
      </c>
      <c r="F10" s="76">
        <v>0.85</v>
      </c>
      <c r="G10" s="76"/>
      <c r="H10" s="77">
        <f>SUM(E10-F10-G10)</f>
        <v>21.65</v>
      </c>
    </row>
  </sheetData>
  <mergeCells count="7">
    <mergeCell ref="E8:H8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0 H5:H6 P5:P6 L5:L6 T5:T6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LUPETTE SUPER B</vt:lpstr>
      <vt:lpstr>TIGROTTE SB</vt:lpstr>
      <vt:lpstr>TIGROTTE SB CL</vt:lpstr>
      <vt:lpstr>TIGROTTE SB TR</vt:lpstr>
      <vt:lpstr>TIGROTTE SB VT</vt:lpstr>
      <vt:lpstr>TIGROTTE SB PA</vt:lpstr>
      <vt:lpstr>LUPETTE SUPER 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2026-03-24T20:29:59Z</dcterms:created>
  <dcterms:modified xsi:type="dcterms:W3CDTF">2026-04-27T20:25:40Z</dcterms:modified>
</cp:coreProperties>
</file>