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0730" windowHeight="11040" activeTab="5"/>
  </bookViews>
  <sheets>
    <sheet name="TIGROTTE SUPER A" sheetId="42" r:id="rId1"/>
    <sheet name="ALLIEVE SUPER B" sheetId="36" r:id="rId2"/>
    <sheet name="ALLIEVE SB CL" sheetId="37" r:id="rId3"/>
    <sheet name="ALLIEVE SB TR" sheetId="39" r:id="rId4"/>
    <sheet name="ALLIEVE SB VT" sheetId="40" r:id="rId5"/>
    <sheet name="ALLIEVE SB PA" sheetId="38" r:id="rId6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38"/>
  <c r="H10"/>
  <c r="H9"/>
  <c r="H17"/>
  <c r="H15"/>
  <c r="H4"/>
  <c r="H11"/>
  <c r="H12"/>
  <c r="H7"/>
  <c r="H5"/>
  <c r="H3"/>
  <c r="H16"/>
  <c r="H14"/>
  <c r="H13"/>
  <c r="H6"/>
  <c r="H14" i="40"/>
  <c r="H4"/>
  <c r="H8"/>
  <c r="H16"/>
  <c r="H15"/>
  <c r="H3"/>
  <c r="H13"/>
  <c r="H12"/>
  <c r="H6"/>
  <c r="H7"/>
  <c r="H5"/>
  <c r="H17"/>
  <c r="H10"/>
  <c r="H9"/>
  <c r="H11"/>
  <c r="H14" i="39"/>
  <c r="H12"/>
  <c r="H10"/>
  <c r="H16"/>
  <c r="H17"/>
  <c r="H3"/>
  <c r="H13"/>
  <c r="H7"/>
  <c r="H8"/>
  <c r="H4"/>
  <c r="H9"/>
  <c r="H15"/>
  <c r="H11"/>
  <c r="H5"/>
  <c r="H6"/>
  <c r="H9" i="37"/>
  <c r="H4"/>
  <c r="H7"/>
  <c r="H17"/>
  <c r="H16"/>
  <c r="H6"/>
  <c r="H12"/>
  <c r="H10"/>
  <c r="H3"/>
  <c r="H8"/>
  <c r="H11"/>
  <c r="H15"/>
  <c r="H14"/>
  <c r="H5"/>
  <c r="H13"/>
  <c r="H28" i="36"/>
  <c r="H12" i="42" l="1"/>
  <c r="H11"/>
  <c r="T6"/>
  <c r="P6"/>
  <c r="L6"/>
  <c r="H6"/>
  <c r="T5"/>
  <c r="P5"/>
  <c r="L5"/>
  <c r="H5"/>
  <c r="T15" i="36"/>
  <c r="P15"/>
  <c r="L15"/>
  <c r="H15"/>
  <c r="U6" i="42" l="1"/>
  <c r="U5"/>
  <c r="U15" i="36"/>
  <c r="H10"/>
  <c r="L10"/>
  <c r="P10"/>
  <c r="T10"/>
  <c r="H12"/>
  <c r="L12"/>
  <c r="P12"/>
  <c r="T12"/>
  <c r="H16"/>
  <c r="L16"/>
  <c r="P16"/>
  <c r="T16"/>
  <c r="H18"/>
  <c r="L18"/>
  <c r="P18"/>
  <c r="T18"/>
  <c r="H6"/>
  <c r="L6"/>
  <c r="P6"/>
  <c r="T6"/>
  <c r="H8"/>
  <c r="L8"/>
  <c r="P8"/>
  <c r="T8"/>
  <c r="H7"/>
  <c r="L7"/>
  <c r="P7"/>
  <c r="T7"/>
  <c r="H13"/>
  <c r="L13"/>
  <c r="P13"/>
  <c r="T13"/>
  <c r="H14"/>
  <c r="L14"/>
  <c r="P14"/>
  <c r="T14"/>
  <c r="H5"/>
  <c r="L5"/>
  <c r="P5"/>
  <c r="T5"/>
  <c r="H17"/>
  <c r="L17"/>
  <c r="P17"/>
  <c r="T17"/>
  <c r="H19"/>
  <c r="L19"/>
  <c r="P19"/>
  <c r="T19"/>
  <c r="H11"/>
  <c r="L11"/>
  <c r="P11"/>
  <c r="T11"/>
  <c r="H9"/>
  <c r="L9"/>
  <c r="P9"/>
  <c r="T9"/>
  <c r="H27"/>
  <c r="H33"/>
  <c r="H37"/>
  <c r="H34"/>
  <c r="H31"/>
  <c r="H36"/>
  <c r="H32"/>
  <c r="H35"/>
  <c r="H25"/>
  <c r="H29"/>
  <c r="H30"/>
  <c r="H26"/>
  <c r="H24"/>
  <c r="U18" l="1"/>
  <c r="U6"/>
  <c r="U11"/>
  <c r="U5"/>
  <c r="U13"/>
  <c r="U19"/>
  <c r="U7"/>
  <c r="U16"/>
  <c r="U17"/>
  <c r="U12"/>
  <c r="U9"/>
  <c r="U14"/>
  <c r="U8"/>
  <c r="U10"/>
</calcChain>
</file>

<file path=xl/sharedStrings.xml><?xml version="1.0" encoding="utf-8"?>
<sst xmlns="http://schemas.openxmlformats.org/spreadsheetml/2006/main" count="288" uniqueCount="46">
  <si>
    <t>CORPO LIBERO</t>
  </si>
  <si>
    <t>TRAVE</t>
  </si>
  <si>
    <t>VOLTEGGIO</t>
  </si>
  <si>
    <t>PARALLELE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</si>
  <si>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</si>
  <si>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</si>
  <si>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</si>
  <si>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</si>
  <si>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</si>
  <si>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</si>
  <si>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</si>
  <si>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</si>
  <si>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</si>
  <si>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</si>
  <si>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</si>
  <si>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Tot.  PA</t>
  </si>
  <si>
    <t>PER I PROGRAMMI CHE PREVEDONO L'ATTREZZO PARALLELE FACOLTATIVO (IL TOTALE SARA' DATO DAI 3 PUNTEGGI MIGLIORI)</t>
  </si>
  <si>
    <t>MINITRAMPOLINO</t>
  </si>
  <si>
    <t>ASSOLUTO</t>
  </si>
  <si>
    <t>Tot.  MT</t>
  </si>
  <si>
    <t>ASD DON BASTIANINI</t>
  </si>
  <si>
    <t>ASD POLVERE DI MAGNESIO</t>
  </si>
  <si>
    <t>ASD OASIS CLUB</t>
  </si>
  <si>
    <t>ASD WHITE GYM AMIATA</t>
  </si>
  <si>
    <t>ASD ASIANO 2011</t>
  </si>
  <si>
    <t>STRAMBINI ELSA</t>
  </si>
  <si>
    <t>SOLARI GAIA</t>
  </si>
  <si>
    <t>QUATTRINI GRETA</t>
  </si>
  <si>
    <t>PAZZAGLI FEDERICA</t>
  </si>
  <si>
    <t>MBOUP KHOUDIA</t>
  </si>
  <si>
    <t>MYTHOS</t>
  </si>
  <si>
    <t>MARINAI ANNA</t>
  </si>
  <si>
    <t>LOMUSCIO STELLA</t>
  </si>
  <si>
    <t>LOMBARDO BIANCA</t>
  </si>
  <si>
    <t>CERRAI EMMA</t>
  </si>
  <si>
    <t>CALEO LIDIA</t>
  </si>
  <si>
    <t>BUONCRISTIANI AZZURRA</t>
  </si>
  <si>
    <t>BRESCHI LEILA</t>
  </si>
  <si>
    <t>BOSCAGLI MIRIAM</t>
  </si>
  <si>
    <t>BARONI CAMILLA</t>
  </si>
  <si>
    <t>CATEGORIA ALLIEVE - PROGRAMMA SUPER B</t>
  </si>
  <si>
    <t>POL. BARBANELLA UNO</t>
  </si>
  <si>
    <t>GAGGIOLI MARIA GISELLA</t>
  </si>
  <si>
    <t>CATEGORIA TIGROTTE - PROGRAMMA SUPER A</t>
  </si>
  <si>
    <t>ROSSI MARGHERITA</t>
  </si>
  <si>
    <t>DE SANTIS EDE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</si>
</sst>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15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12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3333CC"/>
      <name val="Calibri"/>
      <family val="2"/>
    </font>
    <font>
      <b/>
      <sz val="11"/>
      <color rgb="FF0033CC"/>
      <name val="Calibri"/>
      <family val="2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1" fillId="0" borderId="0" xfId="0" applyFont="1"/>
    <xf numFmtId="0" fontId="1" fillId="0" borderId="6" xfId="0" applyFont="1" applyBorder="1"/>
    <xf numFmtId="0" fontId="3" fillId="0" borderId="0" xfId="0" applyFont="1"/>
    <xf numFmtId="0" fontId="2" fillId="0" borderId="0" xfId="0" applyFont="1"/>
    <xf numFmtId="0" fontId="5" fillId="5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165" fontId="8" fillId="0" borderId="3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166" fontId="7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0" fontId="9" fillId="0" borderId="5" xfId="0" applyFont="1" applyBorder="1" applyAlignment="1" applyProtection="1">
      <alignment horizontal="left"/>
      <protection locked="0"/>
    </xf>
    <xf numFmtId="14" fontId="0" fillId="0" borderId="0" xfId="0" applyNumberFormat="1" applyAlignment="1">
      <alignment horizontal="center"/>
    </xf>
    <xf numFmtId="0" fontId="9" fillId="0" borderId="0" xfId="0" applyFont="1" applyAlignment="1" applyProtection="1">
      <alignment horizontal="left"/>
      <protection locked="0"/>
    </xf>
    <xf numFmtId="165" fontId="6" fillId="0" borderId="3" xfId="0" applyNumberFormat="1" applyFont="1" applyBorder="1" applyAlignment="1">
      <alignment horizontal="center" vertical="center"/>
    </xf>
    <xf numFmtId="0" fontId="10" fillId="0" borderId="0" xfId="0" applyFont="1"/>
    <xf numFmtId="0" fontId="9" fillId="0" borderId="3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5" fontId="8" fillId="8" borderId="3" xfId="0" applyNumberFormat="1" applyFont="1" applyFill="1" applyBorder="1" applyAlignment="1">
      <alignment horizontal="center" vertical="center"/>
    </xf>
    <xf numFmtId="166" fontId="6" fillId="8" borderId="3" xfId="0" applyNumberFormat="1" applyFont="1" applyFill="1" applyBorder="1" applyAlignment="1">
      <alignment horizontal="center" vertical="center"/>
    </xf>
    <xf numFmtId="166" fontId="7" fillId="8" borderId="3" xfId="0" applyNumberFormat="1" applyFont="1" applyFill="1" applyBorder="1" applyAlignment="1">
      <alignment horizontal="center" vertical="center"/>
    </xf>
    <xf numFmtId="164" fontId="5" fillId="8" borderId="3" xfId="0" applyNumberFormat="1" applyFont="1" applyFill="1" applyBorder="1" applyAlignment="1">
      <alignment horizontal="center" vertical="center"/>
    </xf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65" fontId="8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2" fontId="6" fillId="9" borderId="3" xfId="0" applyNumberFormat="1" applyFont="1" applyFill="1" applyBorder="1" applyAlignment="1">
      <alignment horizontal="center" vertical="center"/>
    </xf>
    <xf numFmtId="164" fontId="7" fillId="9" borderId="3" xfId="0" applyNumberFormat="1" applyFont="1" applyFill="1" applyBorder="1" applyAlignment="1">
      <alignment horizontal="center" vertical="center"/>
    </xf>
    <xf numFmtId="0" fontId="0" fillId="10" borderId="3" xfId="0" applyFill="1" applyBorder="1"/>
    <xf numFmtId="0" fontId="0" fillId="10" borderId="3" xfId="0" applyFill="1" applyBorder="1" applyAlignment="1">
      <alignment horizontal="center"/>
    </xf>
    <xf numFmtId="14" fontId="0" fillId="10" borderId="3" xfId="0" applyNumberFormat="1" applyFill="1" applyBorder="1" applyAlignment="1">
      <alignment horizontal="center"/>
    </xf>
    <xf numFmtId="165" fontId="6" fillId="10" borderId="3" xfId="0" applyNumberFormat="1" applyFont="1" applyFill="1" applyBorder="1" applyAlignment="1">
      <alignment horizontal="center" vertical="center"/>
    </xf>
    <xf numFmtId="166" fontId="6" fillId="10" borderId="3" xfId="0" applyNumberFormat="1" applyFont="1" applyFill="1" applyBorder="1" applyAlignment="1">
      <alignment horizontal="center" vertical="center"/>
    </xf>
    <xf numFmtId="165" fontId="8" fillId="10" borderId="3" xfId="0" applyNumberFormat="1" applyFont="1" applyFill="1" applyBorder="1" applyAlignment="1">
      <alignment horizontal="center" vertical="center"/>
    </xf>
    <xf numFmtId="165" fontId="6" fillId="9" borderId="3" xfId="0" applyNumberFormat="1" applyFont="1" applyFill="1" applyBorder="1" applyAlignment="1">
      <alignment horizontal="center" vertical="center"/>
    </xf>
    <xf numFmtId="166" fontId="12" fillId="0" borderId="3" xfId="0" applyNumberFormat="1" applyFont="1" applyBorder="1" applyAlignment="1">
      <alignment horizontal="center" vertical="center"/>
    </xf>
    <xf numFmtId="0" fontId="14" fillId="0" borderId="3" xfId="0" applyFont="1" applyBorder="1"/>
    <xf numFmtId="0" fontId="14" fillId="0" borderId="3" xfId="0" applyFont="1" applyBorder="1" applyAlignment="1">
      <alignment horizontal="center"/>
    </xf>
    <xf numFmtId="14" fontId="14" fillId="0" borderId="3" xfId="0" applyNumberFormat="1" applyFont="1" applyBorder="1" applyAlignment="1">
      <alignment horizontal="center"/>
    </xf>
    <xf numFmtId="0" fontId="14" fillId="8" borderId="3" xfId="0" applyFont="1" applyFill="1" applyBorder="1"/>
    <xf numFmtId="0" fontId="14" fillId="8" borderId="3" xfId="0" applyFont="1" applyFill="1" applyBorder="1" applyAlignment="1">
      <alignment horizontal="center"/>
    </xf>
    <xf numFmtId="14" fontId="14" fillId="8" borderId="3" xfId="0" applyNumberFormat="1" applyFont="1" applyFill="1" applyBorder="1" applyAlignment="1">
      <alignment horizontal="center"/>
    </xf>
    <xf numFmtId="165" fontId="6" fillId="8" borderId="3" xfId="0" applyNumberFormat="1" applyFont="1" applyFill="1" applyBorder="1" applyAlignment="1">
      <alignment horizontal="center" vertical="center"/>
    </xf>
    <xf numFmtId="166" fontId="12" fillId="8" borderId="3" xfId="0" applyNumberFormat="1" applyFont="1" applyFill="1" applyBorder="1" applyAlignment="1">
      <alignment horizontal="center" vertical="center"/>
    </xf>
    <xf numFmtId="0" fontId="14" fillId="10" borderId="3" xfId="0" applyFont="1" applyFill="1" applyBorder="1"/>
    <xf numFmtId="0" fontId="14" fillId="10" borderId="3" xfId="0" applyFont="1" applyFill="1" applyBorder="1" applyAlignment="1">
      <alignment horizontal="center"/>
    </xf>
    <xf numFmtId="14" fontId="14" fillId="10" borderId="3" xfId="0" applyNumberFormat="1" applyFont="1" applyFill="1" applyBorder="1" applyAlignment="1">
      <alignment horizontal="center"/>
    </xf>
    <xf numFmtId="166" fontId="12" fillId="10" borderId="3" xfId="0" applyNumberFormat="1" applyFont="1" applyFill="1" applyBorder="1" applyAlignment="1">
      <alignment horizontal="center" vertical="center"/>
    </xf>
    <xf numFmtId="166" fontId="11" fillId="8" borderId="3" xfId="0" applyNumberFormat="1" applyFont="1" applyFill="1" applyBorder="1" applyAlignment="1">
      <alignment horizontal="center" vertical="center"/>
    </xf>
    <xf numFmtId="166" fontId="13" fillId="8" borderId="3" xfId="0" applyNumberFormat="1" applyFont="1" applyFill="1" applyBorder="1" applyAlignment="1">
      <alignment horizontal="center" vertical="center"/>
    </xf>
    <xf numFmtId="166" fontId="13" fillId="10" borderId="3" xfId="0" applyNumberFormat="1" applyFont="1" applyFill="1" applyBorder="1" applyAlignment="1">
      <alignment horizontal="center" vertical="center"/>
    </xf>
    <xf numFmtId="166" fontId="7" fillId="10" borderId="3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3333CC"/>
      <color rgb="FF0033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2"/>
  <sheetViews>
    <sheetView workbookViewId="0">
      <selection activeCell="K16" sqref="K16"/>
    </sheetView>
  </sheetViews>
  <sheetFormatPr defaultRowHeight="15"/>
  <cols>
    <col min="1" max="1" width="2" bestFit="1" customWidth="1"/>
    <col min="2" max="2" width="18.5703125" bestFit="1" customWidth="1"/>
    <col min="3" max="3" width="21.85546875" bestFit="1" customWidth="1"/>
    <col min="4" max="4" width="10.7109375" bestFit="1" customWidth="1"/>
    <col min="5" max="5" width="7" bestFit="1" customWidth="1"/>
    <col min="6" max="6" width="6.42578125" bestFit="1" customWidth="1"/>
    <col min="9" max="9" width="7" bestFit="1" customWidth="1"/>
    <col min="10" max="10" width="6.42578125" bestFit="1" customWidth="1"/>
    <col min="12" max="13" width="7" bestFit="1" customWidth="1"/>
    <col min="14" max="14" width="6.42578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</cols>
  <sheetData>
    <row r="1" spans="1:22" ht="18.75">
      <c r="A1" s="29" t="s">
        <v>43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22" ht="18.75">
      <c r="A2" s="5"/>
      <c r="B2" s="29" t="s">
        <v>16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22">
      <c r="B3" s="6" t="s">
        <v>18</v>
      </c>
      <c r="D3" s="1"/>
      <c r="E3" s="30" t="s">
        <v>0</v>
      </c>
      <c r="F3" s="31"/>
      <c r="G3" s="31"/>
      <c r="H3" s="31"/>
      <c r="I3" s="32" t="s">
        <v>1</v>
      </c>
      <c r="J3" s="33"/>
      <c r="K3" s="33"/>
      <c r="L3" s="33"/>
      <c r="M3" s="34" t="s">
        <v>2</v>
      </c>
      <c r="N3" s="35"/>
      <c r="O3" s="35"/>
      <c r="P3" s="35"/>
      <c r="Q3" s="36" t="s">
        <v>3</v>
      </c>
      <c r="R3" s="36"/>
      <c r="S3" s="36"/>
      <c r="T3" s="36"/>
      <c r="U3" s="1"/>
    </row>
    <row r="4" spans="1:22">
      <c r="B4" s="18" t="s">
        <v>4</v>
      </c>
      <c r="C4" s="7" t="s">
        <v>5</v>
      </c>
      <c r="D4" s="18" t="s">
        <v>6</v>
      </c>
      <c r="E4" s="8" t="s">
        <v>8</v>
      </c>
      <c r="F4" s="8" t="s">
        <v>9</v>
      </c>
      <c r="G4" s="8" t="s">
        <v>10</v>
      </c>
      <c r="H4" s="8" t="s">
        <v>11</v>
      </c>
      <c r="I4" s="9" t="s">
        <v>8</v>
      </c>
      <c r="J4" s="9" t="s">
        <v>9</v>
      </c>
      <c r="K4" s="9" t="s">
        <v>10</v>
      </c>
      <c r="L4" s="9" t="s">
        <v>12</v>
      </c>
      <c r="M4" s="10" t="s">
        <v>8</v>
      </c>
      <c r="N4" s="10" t="s">
        <v>13</v>
      </c>
      <c r="O4" s="10" t="s">
        <v>10</v>
      </c>
      <c r="P4" s="10" t="s">
        <v>14</v>
      </c>
      <c r="Q4" s="15" t="s">
        <v>8</v>
      </c>
      <c r="R4" s="15" t="s">
        <v>13</v>
      </c>
      <c r="S4" s="15" t="s">
        <v>10</v>
      </c>
      <c r="T4" s="15" t="s">
        <v>15</v>
      </c>
      <c r="U4" s="11" t="s">
        <v>7</v>
      </c>
    </row>
    <row r="5" spans="1:22">
      <c r="A5" s="37">
        <v>1</v>
      </c>
      <c r="B5" s="37" t="s">
        <v>45</v>
      </c>
      <c r="C5" s="38" t="s">
        <v>41</v>
      </c>
      <c r="D5" s="39">
        <v>42647</v>
      </c>
      <c r="E5" s="40">
        <v>12</v>
      </c>
      <c r="F5" s="41">
        <v>0.65</v>
      </c>
      <c r="G5" s="41"/>
      <c r="H5" s="42">
        <f t="shared" ref="H5:H6" si="0">SUM(E5-F5-G5)</f>
        <v>11.35</v>
      </c>
      <c r="I5" s="40">
        <v>12</v>
      </c>
      <c r="J5" s="41">
        <v>0.75</v>
      </c>
      <c r="K5" s="41">
        <v>0.1</v>
      </c>
      <c r="L5" s="42">
        <f t="shared" ref="L5:L6" si="1">SUM(I5-J5-K5)</f>
        <v>11.15</v>
      </c>
      <c r="M5" s="40">
        <v>12</v>
      </c>
      <c r="N5" s="41">
        <v>0.35</v>
      </c>
      <c r="O5" s="41"/>
      <c r="P5" s="42">
        <f t="shared" ref="P5:P6" si="2">SUM(M5-N5-O5)</f>
        <v>11.65</v>
      </c>
      <c r="Q5" s="40">
        <v>12</v>
      </c>
      <c r="R5" s="41">
        <v>0.55000000000000004</v>
      </c>
      <c r="S5" s="41"/>
      <c r="T5" s="42">
        <f t="shared" ref="T5:T6" si="3">SUM(Q5-R5-S5)</f>
        <v>11.45</v>
      </c>
      <c r="U5" s="43">
        <f t="shared" ref="U5:U6" si="4">SUM(H5,L5,P5,T5)-MIN(H5,L5,P5,T5)</f>
        <v>34.449999999999996</v>
      </c>
      <c r="V5">
        <v>1</v>
      </c>
    </row>
    <row r="6" spans="1:22">
      <c r="A6" s="37">
        <v>2</v>
      </c>
      <c r="B6" s="37" t="s">
        <v>44</v>
      </c>
      <c r="C6" s="38" t="s">
        <v>41</v>
      </c>
      <c r="D6" s="39">
        <v>42668</v>
      </c>
      <c r="E6" s="40">
        <v>12</v>
      </c>
      <c r="F6" s="41">
        <v>0.875</v>
      </c>
      <c r="G6" s="41"/>
      <c r="H6" s="42">
        <f t="shared" si="0"/>
        <v>11.125</v>
      </c>
      <c r="I6" s="40">
        <v>12</v>
      </c>
      <c r="J6" s="41">
        <v>0.95</v>
      </c>
      <c r="K6" s="41">
        <v>0.1</v>
      </c>
      <c r="L6" s="42">
        <f t="shared" si="1"/>
        <v>10.950000000000001</v>
      </c>
      <c r="M6" s="40">
        <v>12</v>
      </c>
      <c r="N6" s="41">
        <v>0.7</v>
      </c>
      <c r="O6" s="41"/>
      <c r="P6" s="42">
        <f t="shared" si="2"/>
        <v>11.3</v>
      </c>
      <c r="Q6" s="40">
        <v>12</v>
      </c>
      <c r="R6" s="41">
        <v>0.85</v>
      </c>
      <c r="S6" s="41"/>
      <c r="T6" s="42">
        <f t="shared" si="3"/>
        <v>11.15</v>
      </c>
      <c r="U6" s="43">
        <f t="shared" si="4"/>
        <v>33.574999999999996</v>
      </c>
      <c r="V6">
        <v>2</v>
      </c>
    </row>
    <row r="9" spans="1:22">
      <c r="C9" s="23"/>
      <c r="E9" s="28" t="s">
        <v>17</v>
      </c>
      <c r="F9" s="28"/>
      <c r="G9" s="28"/>
      <c r="H9" s="28"/>
    </row>
    <row r="10" spans="1:22">
      <c r="B10" s="18" t="s">
        <v>4</v>
      </c>
      <c r="C10" s="7" t="s">
        <v>5</v>
      </c>
      <c r="D10" s="18" t="s">
        <v>6</v>
      </c>
      <c r="E10" s="12" t="s">
        <v>8</v>
      </c>
      <c r="F10" s="12" t="s">
        <v>13</v>
      </c>
      <c r="G10" s="12" t="s">
        <v>10</v>
      </c>
      <c r="H10" s="12" t="s">
        <v>19</v>
      </c>
    </row>
    <row r="11" spans="1:22">
      <c r="A11" s="44">
        <v>1</v>
      </c>
      <c r="B11" s="44" t="s">
        <v>45</v>
      </c>
      <c r="C11" s="45" t="s">
        <v>41</v>
      </c>
      <c r="D11" s="46">
        <v>42647</v>
      </c>
      <c r="E11" s="47">
        <v>23.5</v>
      </c>
      <c r="F11" s="48">
        <v>0.7</v>
      </c>
      <c r="G11" s="49"/>
      <c r="H11" s="50">
        <f t="shared" ref="H11:H12" si="5">SUM(E11-F11-G11)</f>
        <v>22.8</v>
      </c>
    </row>
    <row r="12" spans="1:22">
      <c r="A12" s="44">
        <v>2</v>
      </c>
      <c r="B12" s="44" t="s">
        <v>44</v>
      </c>
      <c r="C12" s="45" t="s">
        <v>41</v>
      </c>
      <c r="D12" s="46">
        <v>42668</v>
      </c>
      <c r="E12" s="47">
        <v>22.5</v>
      </c>
      <c r="F12" s="48">
        <v>1</v>
      </c>
      <c r="G12" s="49"/>
      <c r="H12" s="50">
        <f t="shared" si="5"/>
        <v>21.5</v>
      </c>
    </row>
  </sheetData>
  <sortState ref="B11:D12">
    <sortCondition ref="B11"/>
  </sortState>
  <mergeCells count="7">
    <mergeCell ref="E9:H9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6 H5:H6 P5:P6 T5:T6 H11:H12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7"/>
  <sheetViews>
    <sheetView topLeftCell="A21" workbookViewId="0">
      <selection activeCell="O28" sqref="O28"/>
    </sheetView>
  </sheetViews>
  <sheetFormatPr defaultRowHeight="15"/>
  <cols>
    <col min="1" max="1" width="3" bestFit="1" customWidth="1"/>
    <col min="2" max="2" width="26.5703125" bestFit="1" customWidth="1"/>
    <col min="3" max="3" width="26" bestFit="1" customWidth="1"/>
    <col min="4" max="4" width="11.28515625" bestFit="1" customWidth="1"/>
    <col min="5" max="5" width="5.42578125" bestFit="1" customWidth="1"/>
    <col min="6" max="6" width="6.140625" bestFit="1" customWidth="1"/>
    <col min="7" max="7" width="5.85546875" customWidth="1"/>
    <col min="8" max="8" width="6.28515625" bestFit="1" customWidth="1"/>
    <col min="9" max="9" width="5.42578125" bestFit="1" customWidth="1"/>
    <col min="10" max="10" width="5.5703125" bestFit="1" customWidth="1"/>
    <col min="11" max="11" width="5.7109375" customWidth="1"/>
    <col min="12" max="12" width="6.5703125" bestFit="1" customWidth="1"/>
    <col min="13" max="13" width="5.42578125" bestFit="1" customWidth="1"/>
    <col min="14" max="14" width="5.5703125" bestFit="1" customWidth="1"/>
    <col min="15" max="15" width="5.7109375" customWidth="1"/>
    <col min="16" max="16" width="6.5703125" bestFit="1" customWidth="1"/>
    <col min="17" max="17" width="5.42578125" bestFit="1" customWidth="1"/>
    <col min="18" max="18" width="6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29" t="s">
        <v>40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22" ht="18.75">
      <c r="A2" s="5"/>
      <c r="B2" s="29" t="s">
        <v>16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22">
      <c r="B3" s="6" t="s">
        <v>18</v>
      </c>
      <c r="D3" s="1"/>
      <c r="E3" s="30" t="s">
        <v>0</v>
      </c>
      <c r="F3" s="31"/>
      <c r="G3" s="31"/>
      <c r="H3" s="31"/>
      <c r="I3" s="32" t="s">
        <v>1</v>
      </c>
      <c r="J3" s="33"/>
      <c r="K3" s="33"/>
      <c r="L3" s="33"/>
      <c r="M3" s="34" t="s">
        <v>2</v>
      </c>
      <c r="N3" s="35"/>
      <c r="O3" s="35"/>
      <c r="P3" s="35"/>
      <c r="Q3" s="36" t="s">
        <v>3</v>
      </c>
      <c r="R3" s="36"/>
      <c r="S3" s="36"/>
      <c r="T3" s="36"/>
      <c r="U3" s="1"/>
      <c r="V3" s="3"/>
    </row>
    <row r="4" spans="1:22" ht="30">
      <c r="B4" s="18" t="s">
        <v>4</v>
      </c>
      <c r="C4" s="7" t="s">
        <v>5</v>
      </c>
      <c r="D4" s="18" t="s">
        <v>6</v>
      </c>
      <c r="E4" s="8" t="s">
        <v>8</v>
      </c>
      <c r="F4" s="8" t="s">
        <v>9</v>
      </c>
      <c r="G4" s="8" t="s">
        <v>10</v>
      </c>
      <c r="H4" s="8" t="s">
        <v>11</v>
      </c>
      <c r="I4" s="9" t="s">
        <v>8</v>
      </c>
      <c r="J4" s="9" t="s">
        <v>9</v>
      </c>
      <c r="K4" s="9" t="s">
        <v>10</v>
      </c>
      <c r="L4" s="9" t="s">
        <v>12</v>
      </c>
      <c r="M4" s="10" t="s">
        <v>8</v>
      </c>
      <c r="N4" s="10" t="s">
        <v>13</v>
      </c>
      <c r="O4" s="10" t="s">
        <v>10</v>
      </c>
      <c r="P4" s="10" t="s">
        <v>14</v>
      </c>
      <c r="Q4" s="15" t="s">
        <v>8</v>
      </c>
      <c r="R4" s="15" t="s">
        <v>13</v>
      </c>
      <c r="S4" s="15" t="s">
        <v>10</v>
      </c>
      <c r="T4" s="15" t="s">
        <v>15</v>
      </c>
      <c r="U4" s="11" t="s">
        <v>7</v>
      </c>
      <c r="V4" s="3"/>
    </row>
    <row r="5" spans="1:22">
      <c r="A5" s="37">
        <v>1</v>
      </c>
      <c r="B5" s="37" t="s">
        <v>31</v>
      </c>
      <c r="C5" s="38" t="s">
        <v>30</v>
      </c>
      <c r="D5" s="39">
        <v>41838</v>
      </c>
      <c r="E5" s="40">
        <v>12</v>
      </c>
      <c r="F5" s="41">
        <v>0.95</v>
      </c>
      <c r="G5" s="41"/>
      <c r="H5" s="42">
        <f t="shared" ref="H5:H19" si="0">SUM(E5-F5-G5)</f>
        <v>11.05</v>
      </c>
      <c r="I5" s="40">
        <v>12</v>
      </c>
      <c r="J5" s="41">
        <v>0.6</v>
      </c>
      <c r="K5" s="41"/>
      <c r="L5" s="42">
        <f t="shared" ref="L5:L19" si="1">SUM(I5-J5-K5)</f>
        <v>11.4</v>
      </c>
      <c r="M5" s="40">
        <v>12</v>
      </c>
      <c r="N5" s="41">
        <v>0.2</v>
      </c>
      <c r="O5" s="41"/>
      <c r="P5" s="42">
        <f t="shared" ref="P5:P19" si="2">SUM(M5-N5-O5)</f>
        <v>11.8</v>
      </c>
      <c r="Q5" s="40">
        <v>12</v>
      </c>
      <c r="R5" s="41">
        <v>0.4</v>
      </c>
      <c r="S5" s="41"/>
      <c r="T5" s="42">
        <f t="shared" ref="T5:T19" si="3">SUM(Q5-R5-S5)</f>
        <v>11.6</v>
      </c>
      <c r="U5" s="43">
        <f t="shared" ref="U5:U19" si="4">SUM(H5,L5,P5,T5)-MIN(H5,L5,P5,T5)</f>
        <v>34.799999999999997</v>
      </c>
      <c r="V5" s="3"/>
    </row>
    <row r="6" spans="1:22">
      <c r="A6" s="37">
        <v>2</v>
      </c>
      <c r="B6" s="37" t="s">
        <v>35</v>
      </c>
      <c r="C6" s="38" t="s">
        <v>30</v>
      </c>
      <c r="D6" s="39">
        <v>41743</v>
      </c>
      <c r="E6" s="40">
        <v>12</v>
      </c>
      <c r="F6" s="41">
        <v>1.2</v>
      </c>
      <c r="G6" s="41"/>
      <c r="H6" s="42">
        <f t="shared" si="0"/>
        <v>10.8</v>
      </c>
      <c r="I6" s="40">
        <v>12</v>
      </c>
      <c r="J6" s="41">
        <v>0.85</v>
      </c>
      <c r="K6" s="41"/>
      <c r="L6" s="42">
        <f t="shared" si="1"/>
        <v>11.15</v>
      </c>
      <c r="M6" s="40">
        <v>12</v>
      </c>
      <c r="N6" s="41">
        <v>0.3</v>
      </c>
      <c r="O6" s="41"/>
      <c r="P6" s="42">
        <f t="shared" si="2"/>
        <v>11.7</v>
      </c>
      <c r="Q6" s="40">
        <v>12</v>
      </c>
      <c r="R6" s="41">
        <v>0.3</v>
      </c>
      <c r="S6" s="41"/>
      <c r="T6" s="42">
        <f t="shared" si="3"/>
        <v>11.7</v>
      </c>
      <c r="U6" s="43">
        <f t="shared" si="4"/>
        <v>34.550000000000011</v>
      </c>
      <c r="V6" s="3"/>
    </row>
    <row r="7" spans="1:22">
      <c r="A7" s="37">
        <v>3</v>
      </c>
      <c r="B7" s="37" t="s">
        <v>42</v>
      </c>
      <c r="C7" s="38" t="s">
        <v>41</v>
      </c>
      <c r="D7" s="39">
        <v>42094</v>
      </c>
      <c r="E7" s="40">
        <v>12</v>
      </c>
      <c r="F7" s="41">
        <v>0.5</v>
      </c>
      <c r="G7" s="41"/>
      <c r="H7" s="42">
        <f t="shared" si="0"/>
        <v>11.5</v>
      </c>
      <c r="I7" s="40">
        <v>12</v>
      </c>
      <c r="J7" s="41">
        <v>0.8</v>
      </c>
      <c r="K7" s="41"/>
      <c r="L7" s="42">
        <f t="shared" si="1"/>
        <v>11.2</v>
      </c>
      <c r="M7" s="40">
        <v>12</v>
      </c>
      <c r="N7" s="41">
        <v>0.4</v>
      </c>
      <c r="O7" s="41"/>
      <c r="P7" s="42">
        <f t="shared" si="2"/>
        <v>11.6</v>
      </c>
      <c r="Q7" s="40">
        <v>12</v>
      </c>
      <c r="R7" s="41">
        <v>0.7</v>
      </c>
      <c r="S7" s="41"/>
      <c r="T7" s="42">
        <f t="shared" si="3"/>
        <v>11.3</v>
      </c>
      <c r="U7" s="43">
        <f t="shared" si="4"/>
        <v>34.399999999999991</v>
      </c>
      <c r="V7" s="3"/>
    </row>
    <row r="8" spans="1:22">
      <c r="A8" s="2">
        <v>4</v>
      </c>
      <c r="B8" s="2" t="s">
        <v>34</v>
      </c>
      <c r="C8" s="19" t="s">
        <v>22</v>
      </c>
      <c r="D8" s="20">
        <v>41773</v>
      </c>
      <c r="E8" s="13">
        <v>12</v>
      </c>
      <c r="F8" s="22">
        <v>1.05</v>
      </c>
      <c r="G8" s="22"/>
      <c r="H8" s="21">
        <f t="shared" si="0"/>
        <v>10.95</v>
      </c>
      <c r="I8" s="13">
        <v>12</v>
      </c>
      <c r="J8" s="22">
        <v>0.7</v>
      </c>
      <c r="K8" s="22"/>
      <c r="L8" s="21">
        <f t="shared" si="1"/>
        <v>11.3</v>
      </c>
      <c r="M8" s="13">
        <v>12</v>
      </c>
      <c r="N8" s="22">
        <v>0.5</v>
      </c>
      <c r="O8" s="22"/>
      <c r="P8" s="21">
        <f t="shared" si="2"/>
        <v>11.5</v>
      </c>
      <c r="Q8" s="13">
        <v>12</v>
      </c>
      <c r="R8" s="22">
        <v>0.5</v>
      </c>
      <c r="S8" s="22"/>
      <c r="T8" s="21">
        <f t="shared" si="3"/>
        <v>11.5</v>
      </c>
      <c r="U8" s="14">
        <f t="shared" si="4"/>
        <v>34.299999999999997</v>
      </c>
      <c r="V8" s="3"/>
    </row>
    <row r="9" spans="1:22">
      <c r="A9" s="2">
        <v>5</v>
      </c>
      <c r="B9" s="2" t="s">
        <v>26</v>
      </c>
      <c r="C9" s="19" t="s">
        <v>20</v>
      </c>
      <c r="D9" s="20">
        <v>42239</v>
      </c>
      <c r="E9" s="13">
        <v>12</v>
      </c>
      <c r="F9" s="22">
        <v>0.82499999999999996</v>
      </c>
      <c r="G9" s="22"/>
      <c r="H9" s="21">
        <f t="shared" si="0"/>
        <v>11.175000000000001</v>
      </c>
      <c r="I9" s="13">
        <v>12</v>
      </c>
      <c r="J9" s="22">
        <v>0.9</v>
      </c>
      <c r="K9" s="22">
        <v>0.1</v>
      </c>
      <c r="L9" s="21">
        <f t="shared" si="1"/>
        <v>11</v>
      </c>
      <c r="M9" s="13">
        <v>12</v>
      </c>
      <c r="N9" s="22">
        <v>0.25</v>
      </c>
      <c r="O9" s="22"/>
      <c r="P9" s="21">
        <f t="shared" si="2"/>
        <v>11.75</v>
      </c>
      <c r="Q9" s="13">
        <v>11.8</v>
      </c>
      <c r="R9" s="22">
        <v>0.65</v>
      </c>
      <c r="S9" s="22"/>
      <c r="T9" s="21">
        <f t="shared" si="3"/>
        <v>11.15</v>
      </c>
      <c r="U9" s="14">
        <f t="shared" si="4"/>
        <v>34.074999999999996</v>
      </c>
      <c r="V9" s="3"/>
    </row>
    <row r="10" spans="1:22">
      <c r="A10" s="2">
        <v>6</v>
      </c>
      <c r="B10" s="2" t="s">
        <v>39</v>
      </c>
      <c r="C10" s="19" t="s">
        <v>22</v>
      </c>
      <c r="D10" s="20">
        <v>41984</v>
      </c>
      <c r="E10" s="13">
        <v>12</v>
      </c>
      <c r="F10" s="22">
        <v>1.45</v>
      </c>
      <c r="G10" s="22"/>
      <c r="H10" s="21">
        <f t="shared" si="0"/>
        <v>10.55</v>
      </c>
      <c r="I10" s="13">
        <v>12</v>
      </c>
      <c r="J10" s="22">
        <v>0.75</v>
      </c>
      <c r="K10" s="22"/>
      <c r="L10" s="21">
        <f t="shared" si="1"/>
        <v>11.25</v>
      </c>
      <c r="M10" s="13">
        <v>12</v>
      </c>
      <c r="N10" s="22">
        <v>0.6</v>
      </c>
      <c r="O10" s="22"/>
      <c r="P10" s="21">
        <f t="shared" si="2"/>
        <v>11.4</v>
      </c>
      <c r="Q10" s="13">
        <v>12</v>
      </c>
      <c r="R10" s="22">
        <v>0.65</v>
      </c>
      <c r="S10" s="22"/>
      <c r="T10" s="21">
        <f t="shared" si="3"/>
        <v>11.35</v>
      </c>
      <c r="U10" s="14">
        <f t="shared" si="4"/>
        <v>34</v>
      </c>
      <c r="V10" s="3"/>
    </row>
    <row r="11" spans="1:22">
      <c r="A11" s="2">
        <v>7</v>
      </c>
      <c r="B11" s="2" t="s">
        <v>27</v>
      </c>
      <c r="C11" s="19" t="s">
        <v>23</v>
      </c>
      <c r="D11" s="20">
        <v>41718</v>
      </c>
      <c r="E11" s="13">
        <v>12</v>
      </c>
      <c r="F11" s="22">
        <v>0.95</v>
      </c>
      <c r="G11" s="22"/>
      <c r="H11" s="21">
        <f t="shared" si="0"/>
        <v>11.05</v>
      </c>
      <c r="I11" s="13">
        <v>12</v>
      </c>
      <c r="J11" s="22">
        <v>0.85</v>
      </c>
      <c r="K11" s="22"/>
      <c r="L11" s="21">
        <f t="shared" si="1"/>
        <v>11.15</v>
      </c>
      <c r="M11" s="13">
        <v>12</v>
      </c>
      <c r="N11" s="22">
        <v>0.5</v>
      </c>
      <c r="O11" s="22"/>
      <c r="P11" s="21">
        <f t="shared" si="2"/>
        <v>11.5</v>
      </c>
      <c r="Q11" s="13">
        <v>12</v>
      </c>
      <c r="R11" s="22">
        <v>0.7</v>
      </c>
      <c r="S11" s="22"/>
      <c r="T11" s="21">
        <f t="shared" si="3"/>
        <v>11.3</v>
      </c>
      <c r="U11" s="14">
        <f t="shared" si="4"/>
        <v>33.950000000000003</v>
      </c>
      <c r="V11" s="3"/>
    </row>
    <row r="12" spans="1:22">
      <c r="A12" s="2">
        <v>8</v>
      </c>
      <c r="B12" s="2" t="s">
        <v>38</v>
      </c>
      <c r="C12" s="19" t="s">
        <v>23</v>
      </c>
      <c r="D12" s="20">
        <v>41647</v>
      </c>
      <c r="E12" s="13">
        <v>12</v>
      </c>
      <c r="F12" s="22">
        <v>0.85</v>
      </c>
      <c r="G12" s="22"/>
      <c r="H12" s="21">
        <f t="shared" si="0"/>
        <v>11.15</v>
      </c>
      <c r="I12" s="13">
        <v>12</v>
      </c>
      <c r="J12" s="22">
        <v>0.7</v>
      </c>
      <c r="K12" s="22"/>
      <c r="L12" s="21">
        <f t="shared" si="1"/>
        <v>11.3</v>
      </c>
      <c r="M12" s="13">
        <v>12</v>
      </c>
      <c r="N12" s="22">
        <v>0.55000000000000004</v>
      </c>
      <c r="O12" s="22"/>
      <c r="P12" s="21">
        <f t="shared" si="2"/>
        <v>11.45</v>
      </c>
      <c r="Q12" s="13">
        <v>11.6</v>
      </c>
      <c r="R12" s="22">
        <v>0.8</v>
      </c>
      <c r="S12" s="22"/>
      <c r="T12" s="21">
        <f t="shared" si="3"/>
        <v>10.799999999999999</v>
      </c>
      <c r="U12" s="14">
        <f t="shared" si="4"/>
        <v>33.900000000000006</v>
      </c>
      <c r="V12" s="3"/>
    </row>
    <row r="13" spans="1:22">
      <c r="A13" s="2">
        <v>9</v>
      </c>
      <c r="B13" s="2" t="s">
        <v>33</v>
      </c>
      <c r="C13" s="19" t="s">
        <v>22</v>
      </c>
      <c r="D13" s="20">
        <v>41723</v>
      </c>
      <c r="E13" s="13">
        <v>12</v>
      </c>
      <c r="F13" s="22">
        <v>1.1499999999999999</v>
      </c>
      <c r="G13" s="22"/>
      <c r="H13" s="21">
        <f t="shared" si="0"/>
        <v>10.85</v>
      </c>
      <c r="I13" s="13">
        <v>12</v>
      </c>
      <c r="J13" s="22">
        <v>0.75</v>
      </c>
      <c r="K13" s="22"/>
      <c r="L13" s="21">
        <f t="shared" si="1"/>
        <v>11.25</v>
      </c>
      <c r="M13" s="13">
        <v>12</v>
      </c>
      <c r="N13" s="22">
        <v>0.6</v>
      </c>
      <c r="O13" s="22"/>
      <c r="P13" s="21">
        <f t="shared" si="2"/>
        <v>11.4</v>
      </c>
      <c r="Q13" s="13">
        <v>12</v>
      </c>
      <c r="R13" s="22">
        <v>1.05</v>
      </c>
      <c r="S13" s="22"/>
      <c r="T13" s="21">
        <f t="shared" si="3"/>
        <v>10.95</v>
      </c>
      <c r="U13" s="14">
        <f t="shared" si="4"/>
        <v>33.6</v>
      </c>
      <c r="V13" s="3"/>
    </row>
    <row r="14" spans="1:22">
      <c r="A14" s="2">
        <v>10</v>
      </c>
      <c r="B14" s="2" t="s">
        <v>32</v>
      </c>
      <c r="C14" s="19" t="s">
        <v>22</v>
      </c>
      <c r="D14" s="20">
        <v>42014</v>
      </c>
      <c r="E14" s="13">
        <v>12</v>
      </c>
      <c r="F14" s="22">
        <v>1.4</v>
      </c>
      <c r="G14" s="22"/>
      <c r="H14" s="21">
        <f t="shared" si="0"/>
        <v>10.6</v>
      </c>
      <c r="I14" s="13">
        <v>12</v>
      </c>
      <c r="J14" s="22">
        <v>1</v>
      </c>
      <c r="K14" s="22"/>
      <c r="L14" s="21">
        <f t="shared" si="1"/>
        <v>11</v>
      </c>
      <c r="M14" s="13">
        <v>12</v>
      </c>
      <c r="N14" s="22">
        <v>0.7</v>
      </c>
      <c r="O14" s="22"/>
      <c r="P14" s="21">
        <f t="shared" si="2"/>
        <v>11.3</v>
      </c>
      <c r="Q14" s="13">
        <v>11.9</v>
      </c>
      <c r="R14" s="22">
        <v>0.85</v>
      </c>
      <c r="S14" s="22"/>
      <c r="T14" s="21">
        <f t="shared" si="3"/>
        <v>11.05</v>
      </c>
      <c r="U14" s="14">
        <f t="shared" si="4"/>
        <v>33.35</v>
      </c>
      <c r="V14" s="3"/>
    </row>
    <row r="15" spans="1:22">
      <c r="A15" s="2">
        <v>11</v>
      </c>
      <c r="B15" s="2" t="s">
        <v>25</v>
      </c>
      <c r="C15" s="19" t="s">
        <v>24</v>
      </c>
      <c r="D15" s="20">
        <v>41843</v>
      </c>
      <c r="E15" s="13">
        <v>12</v>
      </c>
      <c r="F15" s="22">
        <v>1.1499999999999999</v>
      </c>
      <c r="G15" s="22"/>
      <c r="H15" s="21">
        <f t="shared" si="0"/>
        <v>10.85</v>
      </c>
      <c r="I15" s="13">
        <v>12</v>
      </c>
      <c r="J15" s="22">
        <v>1.05</v>
      </c>
      <c r="K15" s="22">
        <v>0.1</v>
      </c>
      <c r="L15" s="21">
        <f t="shared" si="1"/>
        <v>10.85</v>
      </c>
      <c r="M15" s="13">
        <v>12</v>
      </c>
      <c r="N15" s="22">
        <v>0.85</v>
      </c>
      <c r="O15" s="22"/>
      <c r="P15" s="21">
        <f t="shared" si="2"/>
        <v>11.15</v>
      </c>
      <c r="Q15" s="13">
        <v>12</v>
      </c>
      <c r="R15" s="22">
        <v>0.7</v>
      </c>
      <c r="S15" s="22"/>
      <c r="T15" s="21">
        <f t="shared" si="3"/>
        <v>11.3</v>
      </c>
      <c r="U15" s="14">
        <f t="shared" si="4"/>
        <v>33.300000000000004</v>
      </c>
      <c r="V15" s="3"/>
    </row>
    <row r="16" spans="1:22">
      <c r="A16" s="2">
        <v>12</v>
      </c>
      <c r="B16" s="2" t="s">
        <v>37</v>
      </c>
      <c r="C16" s="19" t="s">
        <v>20</v>
      </c>
      <c r="D16" s="20">
        <v>42137</v>
      </c>
      <c r="E16" s="13">
        <v>12</v>
      </c>
      <c r="F16" s="22">
        <v>1.8</v>
      </c>
      <c r="G16" s="22"/>
      <c r="H16" s="21">
        <f t="shared" si="0"/>
        <v>10.199999999999999</v>
      </c>
      <c r="I16" s="13">
        <v>12</v>
      </c>
      <c r="J16" s="22">
        <v>0.95</v>
      </c>
      <c r="K16" s="22"/>
      <c r="L16" s="21">
        <f t="shared" si="1"/>
        <v>11.05</v>
      </c>
      <c r="M16" s="13">
        <v>12</v>
      </c>
      <c r="N16" s="22">
        <v>0.6</v>
      </c>
      <c r="O16" s="22"/>
      <c r="P16" s="21">
        <f t="shared" si="2"/>
        <v>11.4</v>
      </c>
      <c r="Q16" s="13">
        <v>12</v>
      </c>
      <c r="R16" s="22">
        <v>1.45</v>
      </c>
      <c r="S16" s="22"/>
      <c r="T16" s="21">
        <f t="shared" si="3"/>
        <v>10.55</v>
      </c>
      <c r="U16" s="14">
        <f t="shared" si="4"/>
        <v>33</v>
      </c>
      <c r="V16" s="3"/>
    </row>
    <row r="17" spans="1:22">
      <c r="A17" s="2">
        <v>13</v>
      </c>
      <c r="B17" s="2" t="s">
        <v>29</v>
      </c>
      <c r="C17" s="19" t="s">
        <v>21</v>
      </c>
      <c r="D17" s="20">
        <v>42146</v>
      </c>
      <c r="E17" s="13">
        <v>11.5</v>
      </c>
      <c r="F17" s="22">
        <v>2.0499999999999998</v>
      </c>
      <c r="G17" s="22"/>
      <c r="H17" s="21">
        <f t="shared" si="0"/>
        <v>9.4499999999999993</v>
      </c>
      <c r="I17" s="13">
        <v>11.8</v>
      </c>
      <c r="J17" s="22">
        <v>1</v>
      </c>
      <c r="K17" s="22">
        <v>0.3</v>
      </c>
      <c r="L17" s="21">
        <f t="shared" si="1"/>
        <v>10.5</v>
      </c>
      <c r="M17" s="13">
        <v>12</v>
      </c>
      <c r="N17" s="22">
        <v>0.9</v>
      </c>
      <c r="O17" s="22"/>
      <c r="P17" s="21">
        <f t="shared" si="2"/>
        <v>11.1</v>
      </c>
      <c r="Q17" s="13">
        <v>12</v>
      </c>
      <c r="R17" s="22">
        <v>2.0499999999999998</v>
      </c>
      <c r="S17" s="22"/>
      <c r="T17" s="21">
        <f t="shared" si="3"/>
        <v>9.9499999999999993</v>
      </c>
      <c r="U17" s="14">
        <f t="shared" si="4"/>
        <v>31.55</v>
      </c>
      <c r="V17" s="3"/>
    </row>
    <row r="18" spans="1:22">
      <c r="A18" s="2">
        <v>14</v>
      </c>
      <c r="B18" s="2" t="s">
        <v>36</v>
      </c>
      <c r="C18" s="19" t="s">
        <v>21</v>
      </c>
      <c r="D18" s="20">
        <v>41816</v>
      </c>
      <c r="E18" s="13">
        <v>11.9</v>
      </c>
      <c r="F18" s="22">
        <v>1.9</v>
      </c>
      <c r="G18" s="22"/>
      <c r="H18" s="21">
        <f t="shared" si="0"/>
        <v>10</v>
      </c>
      <c r="I18" s="13">
        <v>12</v>
      </c>
      <c r="J18" s="22">
        <v>1.2</v>
      </c>
      <c r="K18" s="22"/>
      <c r="L18" s="21">
        <f t="shared" si="1"/>
        <v>10.8</v>
      </c>
      <c r="M18" s="13">
        <v>11.5</v>
      </c>
      <c r="N18" s="22">
        <v>1.1000000000000001</v>
      </c>
      <c r="O18" s="22"/>
      <c r="P18" s="21">
        <f t="shared" si="2"/>
        <v>10.4</v>
      </c>
      <c r="Q18" s="13">
        <v>12</v>
      </c>
      <c r="R18" s="22">
        <v>2.6</v>
      </c>
      <c r="S18" s="22"/>
      <c r="T18" s="21">
        <f t="shared" si="3"/>
        <v>9.4</v>
      </c>
      <c r="U18" s="14">
        <f t="shared" si="4"/>
        <v>31.200000000000003</v>
      </c>
      <c r="V18" s="3"/>
    </row>
    <row r="19" spans="1:22">
      <c r="A19" s="2">
        <v>15</v>
      </c>
      <c r="B19" s="2" t="s">
        <v>28</v>
      </c>
      <c r="C19" s="19" t="s">
        <v>21</v>
      </c>
      <c r="D19" s="20">
        <v>41799</v>
      </c>
      <c r="E19" s="13">
        <v>12</v>
      </c>
      <c r="F19" s="22">
        <v>2.15</v>
      </c>
      <c r="G19" s="22">
        <v>1</v>
      </c>
      <c r="H19" s="21">
        <f t="shared" si="0"/>
        <v>8.85</v>
      </c>
      <c r="I19" s="13">
        <v>11.9</v>
      </c>
      <c r="J19" s="22">
        <v>1.25</v>
      </c>
      <c r="K19" s="22">
        <v>0.1</v>
      </c>
      <c r="L19" s="21">
        <f t="shared" si="1"/>
        <v>10.55</v>
      </c>
      <c r="M19" s="13">
        <v>12</v>
      </c>
      <c r="N19" s="22">
        <v>1.4</v>
      </c>
      <c r="O19" s="22"/>
      <c r="P19" s="21">
        <f t="shared" si="2"/>
        <v>10.6</v>
      </c>
      <c r="Q19" s="13">
        <v>12</v>
      </c>
      <c r="R19" s="22">
        <v>2.85</v>
      </c>
      <c r="S19" s="22"/>
      <c r="T19" s="21">
        <f t="shared" si="3"/>
        <v>9.15</v>
      </c>
      <c r="U19" s="14">
        <f t="shared" si="4"/>
        <v>30.299999999999997</v>
      </c>
      <c r="V19" s="3"/>
    </row>
    <row r="20" spans="1:22">
      <c r="D20" s="24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>
      <c r="A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>
      <c r="C22" s="23"/>
      <c r="E22" s="28" t="s">
        <v>17</v>
      </c>
      <c r="F22" s="28"/>
      <c r="G22" s="28"/>
      <c r="H22" s="28"/>
      <c r="I22" s="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30">
      <c r="B23" s="18" t="s">
        <v>4</v>
      </c>
      <c r="C23" s="7" t="s">
        <v>5</v>
      </c>
      <c r="D23" s="18" t="s">
        <v>6</v>
      </c>
      <c r="E23" s="12" t="s">
        <v>8</v>
      </c>
      <c r="F23" s="12" t="s">
        <v>13</v>
      </c>
      <c r="G23" s="12" t="s">
        <v>10</v>
      </c>
      <c r="H23" s="12" t="s">
        <v>19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>
      <c r="A24" s="44">
        <v>1</v>
      </c>
      <c r="B24" s="44" t="s">
        <v>26</v>
      </c>
      <c r="C24" s="45" t="s">
        <v>20</v>
      </c>
      <c r="D24" s="46">
        <v>42239</v>
      </c>
      <c r="E24" s="57">
        <v>23.5</v>
      </c>
      <c r="F24" s="48">
        <v>0.9</v>
      </c>
      <c r="G24" s="49"/>
      <c r="H24" s="50">
        <f>SUM(E24-F24-G24)</f>
        <v>22.6</v>
      </c>
    </row>
    <row r="25" spans="1:22">
      <c r="A25" s="44">
        <v>2</v>
      </c>
      <c r="B25" s="44" t="s">
        <v>31</v>
      </c>
      <c r="C25" s="45" t="s">
        <v>30</v>
      </c>
      <c r="D25" s="46">
        <v>41838</v>
      </c>
      <c r="E25" s="57">
        <v>23.5</v>
      </c>
      <c r="F25" s="48">
        <v>0.9</v>
      </c>
      <c r="G25" s="49"/>
      <c r="H25" s="50">
        <f>SUM(E25-F25-G25)</f>
        <v>22.6</v>
      </c>
    </row>
    <row r="26" spans="1:22">
      <c r="A26" s="44">
        <v>3</v>
      </c>
      <c r="B26" s="44" t="s">
        <v>27</v>
      </c>
      <c r="C26" s="45" t="s">
        <v>23</v>
      </c>
      <c r="D26" s="46">
        <v>41718</v>
      </c>
      <c r="E26" s="57">
        <v>23.5</v>
      </c>
      <c r="F26" s="48">
        <v>1</v>
      </c>
      <c r="G26" s="49"/>
      <c r="H26" s="50">
        <f t="shared" ref="H24:H37" si="5">SUM(E26-F26-G26)</f>
        <v>22.5</v>
      </c>
    </row>
    <row r="27" spans="1:22">
      <c r="A27" s="44">
        <v>4</v>
      </c>
      <c r="B27" s="44" t="s">
        <v>39</v>
      </c>
      <c r="C27" s="45" t="s">
        <v>22</v>
      </c>
      <c r="D27" s="46">
        <v>41984</v>
      </c>
      <c r="E27" s="47">
        <v>23.5</v>
      </c>
      <c r="F27" s="48">
        <v>1.1000000000000001</v>
      </c>
      <c r="G27" s="49"/>
      <c r="H27" s="50">
        <f t="shared" si="5"/>
        <v>22.4</v>
      </c>
    </row>
    <row r="28" spans="1:22">
      <c r="A28" s="44">
        <v>5</v>
      </c>
      <c r="B28" s="44" t="s">
        <v>25</v>
      </c>
      <c r="C28" s="45" t="s">
        <v>24</v>
      </c>
      <c r="D28" s="46">
        <v>41843</v>
      </c>
      <c r="E28" s="57">
        <v>23.5</v>
      </c>
      <c r="F28" s="48">
        <v>1.1000000000000001</v>
      </c>
      <c r="G28" s="49"/>
      <c r="H28" s="50">
        <f t="shared" si="5"/>
        <v>22.4</v>
      </c>
    </row>
    <row r="29" spans="1:22">
      <c r="A29" s="2">
        <v>6</v>
      </c>
      <c r="B29" s="2" t="s">
        <v>29</v>
      </c>
      <c r="C29" s="19" t="s">
        <v>21</v>
      </c>
      <c r="D29" s="20">
        <v>42146</v>
      </c>
      <c r="E29" s="26">
        <v>23.5</v>
      </c>
      <c r="F29" s="22">
        <v>1.3</v>
      </c>
      <c r="G29" s="16"/>
      <c r="H29" s="17">
        <f>SUM(E29-F29-G29)</f>
        <v>22.2</v>
      </c>
    </row>
    <row r="30" spans="1:22">
      <c r="A30" s="2">
        <v>7</v>
      </c>
      <c r="B30" s="2" t="s">
        <v>28</v>
      </c>
      <c r="C30" s="19" t="s">
        <v>21</v>
      </c>
      <c r="D30" s="20">
        <v>41799</v>
      </c>
      <c r="E30" s="26">
        <v>23.5</v>
      </c>
      <c r="F30" s="22">
        <v>1.3</v>
      </c>
      <c r="G30" s="16"/>
      <c r="H30" s="17">
        <f>SUM(E30-F30-G30)</f>
        <v>22.2</v>
      </c>
    </row>
    <row r="31" spans="1:22">
      <c r="A31" s="2">
        <v>8</v>
      </c>
      <c r="B31" s="2" t="s">
        <v>34</v>
      </c>
      <c r="C31" s="19" t="s">
        <v>22</v>
      </c>
      <c r="D31" s="20">
        <v>41773</v>
      </c>
      <c r="E31" s="26">
        <v>23.5</v>
      </c>
      <c r="F31" s="22">
        <v>1.5</v>
      </c>
      <c r="G31" s="16"/>
      <c r="H31" s="17">
        <f>SUM(E31-F31-G31)</f>
        <v>22</v>
      </c>
    </row>
    <row r="32" spans="1:22">
      <c r="A32" s="2">
        <v>9</v>
      </c>
      <c r="B32" s="2" t="s">
        <v>33</v>
      </c>
      <c r="C32" s="19" t="s">
        <v>22</v>
      </c>
      <c r="D32" s="20">
        <v>41723</v>
      </c>
      <c r="E32" s="26">
        <v>23.5</v>
      </c>
      <c r="F32" s="22">
        <v>1.5</v>
      </c>
      <c r="G32" s="16"/>
      <c r="H32" s="17">
        <f>SUM(E32-F32-G32)</f>
        <v>22</v>
      </c>
    </row>
    <row r="33" spans="1:8">
      <c r="A33" s="2">
        <v>10</v>
      </c>
      <c r="B33" s="2" t="s">
        <v>38</v>
      </c>
      <c r="C33" s="19" t="s">
        <v>23</v>
      </c>
      <c r="D33" s="20">
        <v>41647</v>
      </c>
      <c r="E33" s="26">
        <v>23.5</v>
      </c>
      <c r="F33" s="22">
        <v>1.5</v>
      </c>
      <c r="G33" s="16"/>
      <c r="H33" s="17">
        <f>SUM(E33-F33-G33)</f>
        <v>22</v>
      </c>
    </row>
    <row r="34" spans="1:8">
      <c r="A34" s="2">
        <v>11</v>
      </c>
      <c r="B34" s="2" t="s">
        <v>35</v>
      </c>
      <c r="C34" s="19" t="s">
        <v>30</v>
      </c>
      <c r="D34" s="20">
        <v>41743</v>
      </c>
      <c r="E34" s="26">
        <v>23.5</v>
      </c>
      <c r="F34" s="22">
        <v>1.9</v>
      </c>
      <c r="G34" s="16"/>
      <c r="H34" s="17">
        <f t="shared" si="5"/>
        <v>21.6</v>
      </c>
    </row>
    <row r="35" spans="1:8">
      <c r="A35" s="2">
        <v>12</v>
      </c>
      <c r="B35" s="2" t="s">
        <v>32</v>
      </c>
      <c r="C35" s="19" t="s">
        <v>22</v>
      </c>
      <c r="D35" s="20">
        <v>42014</v>
      </c>
      <c r="E35" s="26">
        <v>23.5</v>
      </c>
      <c r="F35" s="22">
        <v>2</v>
      </c>
      <c r="G35" s="16"/>
      <c r="H35" s="17">
        <f t="shared" si="5"/>
        <v>21.5</v>
      </c>
    </row>
    <row r="36" spans="1:8">
      <c r="A36" s="2">
        <v>13</v>
      </c>
      <c r="B36" s="2" t="s">
        <v>42</v>
      </c>
      <c r="C36" s="19" t="s">
        <v>41</v>
      </c>
      <c r="D36" s="20">
        <v>42094</v>
      </c>
      <c r="E36" s="26">
        <v>22.5</v>
      </c>
      <c r="F36" s="22">
        <v>1.1000000000000001</v>
      </c>
      <c r="G36" s="16"/>
      <c r="H36" s="17">
        <f t="shared" si="5"/>
        <v>21.4</v>
      </c>
    </row>
    <row r="37" spans="1:8">
      <c r="A37" s="2">
        <v>14</v>
      </c>
      <c r="B37" s="2" t="s">
        <v>36</v>
      </c>
      <c r="C37" s="19" t="s">
        <v>21</v>
      </c>
      <c r="D37" s="20">
        <v>41816</v>
      </c>
      <c r="E37" s="26">
        <v>22.5</v>
      </c>
      <c r="F37" s="22">
        <v>2</v>
      </c>
      <c r="G37" s="16"/>
      <c r="H37" s="17">
        <f t="shared" si="5"/>
        <v>20.5</v>
      </c>
    </row>
  </sheetData>
  <sortState ref="B31:H33">
    <sortCondition descending="1" ref="D31:D33"/>
  </sortState>
  <mergeCells count="7">
    <mergeCell ref="E22:H22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19 H24:H37 T5:T19 P5:P19 H5:H19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M12" sqref="M12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8">
      <c r="E1" s="30" t="s">
        <v>0</v>
      </c>
      <c r="F1" s="31"/>
      <c r="G1" s="31"/>
      <c r="H1" s="31"/>
    </row>
    <row r="2" spans="1:8">
      <c r="B2" s="7" t="s">
        <v>4</v>
      </c>
      <c r="C2" s="7" t="s">
        <v>5</v>
      </c>
      <c r="D2" s="7" t="s">
        <v>6</v>
      </c>
      <c r="E2" s="8" t="s">
        <v>8</v>
      </c>
      <c r="F2" s="8" t="s">
        <v>9</v>
      </c>
      <c r="G2" s="8" t="s">
        <v>10</v>
      </c>
      <c r="H2" s="8" t="s">
        <v>11</v>
      </c>
    </row>
    <row r="3" spans="1:8" s="27" customFormat="1">
      <c r="A3" s="62">
        <v>1</v>
      </c>
      <c r="B3" s="62" t="s">
        <v>42</v>
      </c>
      <c r="C3" s="63" t="s">
        <v>41</v>
      </c>
      <c r="D3" s="64">
        <v>42094</v>
      </c>
      <c r="E3" s="65">
        <v>12</v>
      </c>
      <c r="F3" s="41">
        <v>0.5</v>
      </c>
      <c r="G3" s="41"/>
      <c r="H3" s="66">
        <f t="shared" ref="H3:H17" si="0">SUM(E3-F3-G3)</f>
        <v>11.5</v>
      </c>
    </row>
    <row r="4" spans="1:8">
      <c r="A4" s="67">
        <v>2</v>
      </c>
      <c r="B4" s="67" t="s">
        <v>26</v>
      </c>
      <c r="C4" s="68" t="s">
        <v>20</v>
      </c>
      <c r="D4" s="69">
        <v>42239</v>
      </c>
      <c r="E4" s="54">
        <v>12</v>
      </c>
      <c r="F4" s="55">
        <v>0.82499999999999996</v>
      </c>
      <c r="G4" s="55"/>
      <c r="H4" s="70">
        <f t="shared" si="0"/>
        <v>11.175000000000001</v>
      </c>
    </row>
    <row r="5" spans="1:8">
      <c r="A5" s="67">
        <v>3</v>
      </c>
      <c r="B5" s="67" t="s">
        <v>38</v>
      </c>
      <c r="C5" s="68" t="s">
        <v>23</v>
      </c>
      <c r="D5" s="69">
        <v>41647</v>
      </c>
      <c r="E5" s="54">
        <v>12</v>
      </c>
      <c r="F5" s="55">
        <v>0.85</v>
      </c>
      <c r="G5" s="55"/>
      <c r="H5" s="70">
        <f t="shared" si="0"/>
        <v>11.15</v>
      </c>
    </row>
    <row r="6" spans="1:8" s="27" customFormat="1">
      <c r="A6" s="62">
        <v>4</v>
      </c>
      <c r="B6" s="62" t="s">
        <v>31</v>
      </c>
      <c r="C6" s="63" t="s">
        <v>30</v>
      </c>
      <c r="D6" s="64">
        <v>41838</v>
      </c>
      <c r="E6" s="65">
        <v>12</v>
      </c>
      <c r="F6" s="41">
        <v>0.95</v>
      </c>
      <c r="G6" s="41"/>
      <c r="H6" s="66">
        <f t="shared" si="0"/>
        <v>11.05</v>
      </c>
    </row>
    <row r="7" spans="1:8">
      <c r="A7" s="67">
        <v>5</v>
      </c>
      <c r="B7" s="67" t="s">
        <v>27</v>
      </c>
      <c r="C7" s="68" t="s">
        <v>23</v>
      </c>
      <c r="D7" s="69">
        <v>41718</v>
      </c>
      <c r="E7" s="54">
        <v>12</v>
      </c>
      <c r="F7" s="55">
        <v>0.95</v>
      </c>
      <c r="G7" s="55"/>
      <c r="H7" s="70">
        <f t="shared" si="0"/>
        <v>11.05</v>
      </c>
    </row>
    <row r="8" spans="1:8">
      <c r="A8" s="67">
        <v>6</v>
      </c>
      <c r="B8" s="67" t="s">
        <v>34</v>
      </c>
      <c r="C8" s="68" t="s">
        <v>22</v>
      </c>
      <c r="D8" s="69">
        <v>41773</v>
      </c>
      <c r="E8" s="54">
        <v>12</v>
      </c>
      <c r="F8" s="55">
        <v>1.05</v>
      </c>
      <c r="G8" s="55"/>
      <c r="H8" s="70">
        <f t="shared" si="0"/>
        <v>10.95</v>
      </c>
    </row>
    <row r="9" spans="1:8">
      <c r="A9" s="67">
        <v>7</v>
      </c>
      <c r="B9" s="67" t="s">
        <v>25</v>
      </c>
      <c r="C9" s="68" t="s">
        <v>24</v>
      </c>
      <c r="D9" s="69">
        <v>41843</v>
      </c>
      <c r="E9" s="54">
        <v>12</v>
      </c>
      <c r="F9" s="55">
        <v>1.1499999999999999</v>
      </c>
      <c r="G9" s="55"/>
      <c r="H9" s="70">
        <f>SUM(E9-F9-G9)</f>
        <v>10.85</v>
      </c>
    </row>
    <row r="10" spans="1:8">
      <c r="A10" s="59">
        <v>8</v>
      </c>
      <c r="B10" s="59" t="s">
        <v>33</v>
      </c>
      <c r="C10" s="60" t="s">
        <v>22</v>
      </c>
      <c r="D10" s="61">
        <v>41723</v>
      </c>
      <c r="E10" s="26">
        <v>12</v>
      </c>
      <c r="F10" s="22">
        <v>1.1499999999999999</v>
      </c>
      <c r="G10" s="22"/>
      <c r="H10" s="58">
        <f>SUM(E10-F10-G10)</f>
        <v>10.85</v>
      </c>
    </row>
    <row r="11" spans="1:8" s="27" customFormat="1">
      <c r="A11" s="59">
        <v>9</v>
      </c>
      <c r="B11" s="59" t="s">
        <v>35</v>
      </c>
      <c r="C11" s="60" t="s">
        <v>30</v>
      </c>
      <c r="D11" s="61">
        <v>41743</v>
      </c>
      <c r="E11" s="26">
        <v>12</v>
      </c>
      <c r="F11" s="22">
        <v>1.2</v>
      </c>
      <c r="G11" s="22"/>
      <c r="H11" s="58">
        <f t="shared" si="0"/>
        <v>10.8</v>
      </c>
    </row>
    <row r="12" spans="1:8">
      <c r="A12" s="59">
        <v>10</v>
      </c>
      <c r="B12" s="59" t="s">
        <v>32</v>
      </c>
      <c r="C12" s="60" t="s">
        <v>22</v>
      </c>
      <c r="D12" s="61">
        <v>42014</v>
      </c>
      <c r="E12" s="26">
        <v>12</v>
      </c>
      <c r="F12" s="22">
        <v>1.4</v>
      </c>
      <c r="G12" s="22"/>
      <c r="H12" s="58">
        <f t="shared" si="0"/>
        <v>10.6</v>
      </c>
    </row>
    <row r="13" spans="1:8">
      <c r="A13" s="59">
        <v>11</v>
      </c>
      <c r="B13" s="59" t="s">
        <v>39</v>
      </c>
      <c r="C13" s="60" t="s">
        <v>22</v>
      </c>
      <c r="D13" s="61">
        <v>41984</v>
      </c>
      <c r="E13" s="26">
        <v>12</v>
      </c>
      <c r="F13" s="22">
        <v>1.45</v>
      </c>
      <c r="G13" s="22"/>
      <c r="H13" s="58">
        <f t="shared" si="0"/>
        <v>10.55</v>
      </c>
    </row>
    <row r="14" spans="1:8">
      <c r="A14" s="59">
        <v>12</v>
      </c>
      <c r="B14" s="59" t="s">
        <v>37</v>
      </c>
      <c r="C14" s="60" t="s">
        <v>20</v>
      </c>
      <c r="D14" s="61">
        <v>42137</v>
      </c>
      <c r="E14" s="26">
        <v>12</v>
      </c>
      <c r="F14" s="22">
        <v>1.8</v>
      </c>
      <c r="G14" s="22"/>
      <c r="H14" s="58">
        <f t="shared" si="0"/>
        <v>10.199999999999999</v>
      </c>
    </row>
    <row r="15" spans="1:8">
      <c r="A15" s="59">
        <v>13</v>
      </c>
      <c r="B15" s="59" t="s">
        <v>36</v>
      </c>
      <c r="C15" s="60" t="s">
        <v>21</v>
      </c>
      <c r="D15" s="61">
        <v>41816</v>
      </c>
      <c r="E15" s="26">
        <v>11.9</v>
      </c>
      <c r="F15" s="22">
        <v>1.9</v>
      </c>
      <c r="G15" s="22"/>
      <c r="H15" s="58">
        <f t="shared" si="0"/>
        <v>10</v>
      </c>
    </row>
    <row r="16" spans="1:8">
      <c r="A16" s="59">
        <v>14</v>
      </c>
      <c r="B16" s="59" t="s">
        <v>29</v>
      </c>
      <c r="C16" s="60" t="s">
        <v>21</v>
      </c>
      <c r="D16" s="61">
        <v>42146</v>
      </c>
      <c r="E16" s="26">
        <v>11.5</v>
      </c>
      <c r="F16" s="22">
        <v>2.0499999999999998</v>
      </c>
      <c r="G16" s="22"/>
      <c r="H16" s="58">
        <f t="shared" si="0"/>
        <v>9.4499999999999993</v>
      </c>
    </row>
    <row r="17" spans="1:8">
      <c r="A17" s="59">
        <v>15</v>
      </c>
      <c r="B17" s="59" t="s">
        <v>28</v>
      </c>
      <c r="C17" s="60" t="s">
        <v>21</v>
      </c>
      <c r="D17" s="61">
        <v>41799</v>
      </c>
      <c r="E17" s="26">
        <v>12</v>
      </c>
      <c r="F17" s="22">
        <v>2.15</v>
      </c>
      <c r="G17" s="22">
        <v>1</v>
      </c>
      <c r="H17" s="58">
        <f t="shared" si="0"/>
        <v>8.85</v>
      </c>
    </row>
  </sheetData>
  <sortState ref="B9:H10">
    <sortCondition descending="1" ref="D9:D10"/>
  </sortState>
  <mergeCells count="1">
    <mergeCell ref="E1:H1"/>
  </mergeCells>
  <dataValidations count="1">
    <dataValidation type="custom" allowBlank="1" showInputMessage="1" showErrorMessage="1" sqref="H3:H17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M14" sqref="M14"/>
    </sheetView>
  </sheetViews>
  <sheetFormatPr defaultRowHeight="15"/>
  <cols>
    <col min="1" max="1" width="3" bestFit="1" customWidth="1"/>
    <col min="2" max="2" width="24" bestFit="1" customWidth="1"/>
    <col min="3" max="3" width="26.42578125" bestFit="1" customWidth="1"/>
    <col min="4" max="4" width="10.7109375" bestFit="1" customWidth="1"/>
  </cols>
  <sheetData>
    <row r="1" spans="1:8">
      <c r="E1" s="32" t="s">
        <v>1</v>
      </c>
      <c r="F1" s="33"/>
      <c r="G1" s="33"/>
      <c r="H1" s="33"/>
    </row>
    <row r="2" spans="1:8">
      <c r="B2" s="7" t="s">
        <v>4</v>
      </c>
      <c r="C2" s="7" t="s">
        <v>5</v>
      </c>
      <c r="D2" s="7" t="s">
        <v>6</v>
      </c>
      <c r="E2" s="9" t="s">
        <v>8</v>
      </c>
      <c r="F2" s="9" t="s">
        <v>9</v>
      </c>
      <c r="G2" s="9" t="s">
        <v>10</v>
      </c>
      <c r="H2" s="9" t="s">
        <v>12</v>
      </c>
    </row>
    <row r="3" spans="1:8" s="27" customFormat="1">
      <c r="A3" s="62">
        <v>1</v>
      </c>
      <c r="B3" s="62" t="s">
        <v>31</v>
      </c>
      <c r="C3" s="63" t="s">
        <v>30</v>
      </c>
      <c r="D3" s="64">
        <v>41838</v>
      </c>
      <c r="E3" s="65">
        <v>12</v>
      </c>
      <c r="F3" s="41">
        <v>0.6</v>
      </c>
      <c r="G3" s="71"/>
      <c r="H3" s="72">
        <f t="shared" ref="H3:H17" si="0">SUM(E3-F3-G3)</f>
        <v>11.4</v>
      </c>
    </row>
    <row r="4" spans="1:8">
      <c r="A4" s="67">
        <v>2</v>
      </c>
      <c r="B4" s="67" t="s">
        <v>34</v>
      </c>
      <c r="C4" s="68" t="s">
        <v>22</v>
      </c>
      <c r="D4" s="69">
        <v>41773</v>
      </c>
      <c r="E4" s="54">
        <v>12</v>
      </c>
      <c r="F4" s="55">
        <v>0.7</v>
      </c>
      <c r="G4" s="55"/>
      <c r="H4" s="73">
        <f>SUM(E4-F4-G4)</f>
        <v>11.3</v>
      </c>
    </row>
    <row r="5" spans="1:8">
      <c r="A5" s="67">
        <v>3</v>
      </c>
      <c r="B5" s="67" t="s">
        <v>38</v>
      </c>
      <c r="C5" s="68" t="s">
        <v>23</v>
      </c>
      <c r="D5" s="69">
        <v>41647</v>
      </c>
      <c r="E5" s="54">
        <v>12</v>
      </c>
      <c r="F5" s="55">
        <v>0.7</v>
      </c>
      <c r="G5" s="55"/>
      <c r="H5" s="73">
        <f>SUM(E5-F5-G5)</f>
        <v>11.3</v>
      </c>
    </row>
    <row r="6" spans="1:8">
      <c r="A6" s="67">
        <v>4</v>
      </c>
      <c r="B6" s="67" t="s">
        <v>39</v>
      </c>
      <c r="C6" s="68" t="s">
        <v>22</v>
      </c>
      <c r="D6" s="69">
        <v>41984</v>
      </c>
      <c r="E6" s="54">
        <v>12</v>
      </c>
      <c r="F6" s="55">
        <v>0.75</v>
      </c>
      <c r="G6" s="55"/>
      <c r="H6" s="73">
        <f t="shared" si="0"/>
        <v>11.25</v>
      </c>
    </row>
    <row r="7" spans="1:8">
      <c r="A7" s="67">
        <v>5</v>
      </c>
      <c r="B7" s="67" t="s">
        <v>33</v>
      </c>
      <c r="C7" s="68" t="s">
        <v>22</v>
      </c>
      <c r="D7" s="69">
        <v>41723</v>
      </c>
      <c r="E7" s="54">
        <v>12</v>
      </c>
      <c r="F7" s="55">
        <v>0.75</v>
      </c>
      <c r="G7" s="55"/>
      <c r="H7" s="73">
        <f t="shared" si="0"/>
        <v>11.25</v>
      </c>
    </row>
    <row r="8" spans="1:8" s="27" customFormat="1">
      <c r="A8" s="62">
        <v>6</v>
      </c>
      <c r="B8" s="62" t="s">
        <v>42</v>
      </c>
      <c r="C8" s="63" t="s">
        <v>41</v>
      </c>
      <c r="D8" s="64">
        <v>42094</v>
      </c>
      <c r="E8" s="65">
        <v>12</v>
      </c>
      <c r="F8" s="41">
        <v>0.8</v>
      </c>
      <c r="G8" s="71"/>
      <c r="H8" s="72">
        <f t="shared" si="0"/>
        <v>11.2</v>
      </c>
    </row>
    <row r="9" spans="1:8" s="27" customFormat="1">
      <c r="A9" s="62">
        <v>7</v>
      </c>
      <c r="B9" s="62" t="s">
        <v>35</v>
      </c>
      <c r="C9" s="63" t="s">
        <v>30</v>
      </c>
      <c r="D9" s="64">
        <v>41743</v>
      </c>
      <c r="E9" s="65">
        <v>12</v>
      </c>
      <c r="F9" s="41">
        <v>0.85</v>
      </c>
      <c r="G9" s="71"/>
      <c r="H9" s="72">
        <f t="shared" si="0"/>
        <v>11.15</v>
      </c>
    </row>
    <row r="10" spans="1:8">
      <c r="A10" s="67">
        <v>8</v>
      </c>
      <c r="B10" s="67" t="s">
        <v>27</v>
      </c>
      <c r="C10" s="68" t="s">
        <v>23</v>
      </c>
      <c r="D10" s="69">
        <v>41718</v>
      </c>
      <c r="E10" s="54">
        <v>12</v>
      </c>
      <c r="F10" s="55">
        <v>0.85</v>
      </c>
      <c r="G10" s="55"/>
      <c r="H10" s="74">
        <f t="shared" si="0"/>
        <v>11.15</v>
      </c>
    </row>
    <row r="11" spans="1:8">
      <c r="A11" s="59">
        <v>9</v>
      </c>
      <c r="B11" s="59" t="s">
        <v>37</v>
      </c>
      <c r="C11" s="60" t="s">
        <v>20</v>
      </c>
      <c r="D11" s="61">
        <v>42137</v>
      </c>
      <c r="E11" s="26">
        <v>12</v>
      </c>
      <c r="F11" s="22">
        <v>0.95</v>
      </c>
      <c r="G11" s="22"/>
      <c r="H11" s="21">
        <f t="shared" si="0"/>
        <v>11.05</v>
      </c>
    </row>
    <row r="12" spans="1:8">
      <c r="A12" s="59">
        <v>10</v>
      </c>
      <c r="B12" s="59" t="s">
        <v>26</v>
      </c>
      <c r="C12" s="60" t="s">
        <v>20</v>
      </c>
      <c r="D12" s="61">
        <v>42239</v>
      </c>
      <c r="E12" s="26">
        <v>12</v>
      </c>
      <c r="F12" s="22">
        <v>0.9</v>
      </c>
      <c r="G12" s="22">
        <v>0.1</v>
      </c>
      <c r="H12" s="21">
        <f>SUM(E12-F12-G12)</f>
        <v>11</v>
      </c>
    </row>
    <row r="13" spans="1:8">
      <c r="A13" s="59">
        <v>11</v>
      </c>
      <c r="B13" s="59" t="s">
        <v>32</v>
      </c>
      <c r="C13" s="60" t="s">
        <v>22</v>
      </c>
      <c r="D13" s="61">
        <v>42014</v>
      </c>
      <c r="E13" s="26">
        <v>12</v>
      </c>
      <c r="F13" s="22">
        <v>1</v>
      </c>
      <c r="G13" s="22"/>
      <c r="H13" s="21">
        <f>SUM(E13-F13-G13)</f>
        <v>11</v>
      </c>
    </row>
    <row r="14" spans="1:8">
      <c r="A14" s="59">
        <v>12</v>
      </c>
      <c r="B14" s="2" t="s">
        <v>25</v>
      </c>
      <c r="C14" s="19" t="s">
        <v>24</v>
      </c>
      <c r="D14" s="20">
        <v>41843</v>
      </c>
      <c r="E14" s="13">
        <v>12</v>
      </c>
      <c r="F14" s="22">
        <v>1.05</v>
      </c>
      <c r="G14" s="22">
        <v>0.1</v>
      </c>
      <c r="H14" s="21">
        <f t="shared" si="0"/>
        <v>10.85</v>
      </c>
    </row>
    <row r="15" spans="1:8">
      <c r="A15" s="59">
        <v>13</v>
      </c>
      <c r="B15" s="2" t="s">
        <v>36</v>
      </c>
      <c r="C15" s="19" t="s">
        <v>21</v>
      </c>
      <c r="D15" s="20">
        <v>41816</v>
      </c>
      <c r="E15" s="13">
        <v>12</v>
      </c>
      <c r="F15" s="22">
        <v>1.2</v>
      </c>
      <c r="G15" s="22"/>
      <c r="H15" s="21">
        <f t="shared" si="0"/>
        <v>10.8</v>
      </c>
    </row>
    <row r="16" spans="1:8">
      <c r="A16" s="59">
        <v>14</v>
      </c>
      <c r="B16" s="2" t="s">
        <v>28</v>
      </c>
      <c r="C16" s="19" t="s">
        <v>21</v>
      </c>
      <c r="D16" s="20">
        <v>41799</v>
      </c>
      <c r="E16" s="13">
        <v>11.9</v>
      </c>
      <c r="F16" s="22">
        <v>1.25</v>
      </c>
      <c r="G16" s="22">
        <v>0.1</v>
      </c>
      <c r="H16" s="21">
        <f t="shared" si="0"/>
        <v>10.55</v>
      </c>
    </row>
    <row r="17" spans="1:8">
      <c r="A17" s="59">
        <v>15</v>
      </c>
      <c r="B17" s="2" t="s">
        <v>29</v>
      </c>
      <c r="C17" s="19" t="s">
        <v>21</v>
      </c>
      <c r="D17" s="20">
        <v>42146</v>
      </c>
      <c r="E17" s="13">
        <v>11.8</v>
      </c>
      <c r="F17" s="22">
        <v>1</v>
      </c>
      <c r="G17" s="22">
        <v>0.3</v>
      </c>
      <c r="H17" s="21">
        <f t="shared" si="0"/>
        <v>10.5</v>
      </c>
    </row>
  </sheetData>
  <sortState ref="B12:H13">
    <sortCondition descending="1" ref="D12:D13"/>
  </sortState>
  <mergeCells count="1">
    <mergeCell ref="E1:H1"/>
  </mergeCells>
  <dataValidations count="1">
    <dataValidation type="custom" allowBlank="1" showInputMessage="1" showErrorMessage="1" sqref="H3:H17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L12" sqref="L12"/>
    </sheetView>
  </sheetViews>
  <sheetFormatPr defaultRowHeight="15"/>
  <cols>
    <col min="1" max="1" width="3" bestFit="1" customWidth="1"/>
    <col min="2" max="2" width="24" bestFit="1" customWidth="1"/>
    <col min="3" max="3" width="26.42578125" bestFit="1" customWidth="1"/>
    <col min="4" max="4" width="10.7109375" bestFit="1" customWidth="1"/>
  </cols>
  <sheetData>
    <row r="1" spans="1:8">
      <c r="E1" s="34" t="s">
        <v>2</v>
      </c>
      <c r="F1" s="35"/>
      <c r="G1" s="35"/>
      <c r="H1" s="35"/>
    </row>
    <row r="2" spans="1:8">
      <c r="B2" s="7" t="s">
        <v>4</v>
      </c>
      <c r="C2" s="7" t="s">
        <v>5</v>
      </c>
      <c r="D2" s="7" t="s">
        <v>6</v>
      </c>
      <c r="E2" s="10" t="s">
        <v>8</v>
      </c>
      <c r="F2" s="10" t="s">
        <v>13</v>
      </c>
      <c r="G2" s="10" t="s">
        <v>10</v>
      </c>
      <c r="H2" s="10" t="s">
        <v>14</v>
      </c>
    </row>
    <row r="3" spans="1:8" s="27" customFormat="1">
      <c r="A3" s="62">
        <v>1</v>
      </c>
      <c r="B3" s="62" t="s">
        <v>31</v>
      </c>
      <c r="C3" s="63" t="s">
        <v>30</v>
      </c>
      <c r="D3" s="64">
        <v>41838</v>
      </c>
      <c r="E3" s="65">
        <v>12</v>
      </c>
      <c r="F3" s="41">
        <v>0.2</v>
      </c>
      <c r="G3" s="71"/>
      <c r="H3" s="72">
        <f t="shared" ref="H3:H17" si="0">SUM(E3-F3-G3)</f>
        <v>11.8</v>
      </c>
    </row>
    <row r="4" spans="1:8">
      <c r="A4" s="67">
        <v>2</v>
      </c>
      <c r="B4" s="67" t="s">
        <v>26</v>
      </c>
      <c r="C4" s="68" t="s">
        <v>20</v>
      </c>
      <c r="D4" s="69">
        <v>42239</v>
      </c>
      <c r="E4" s="54">
        <v>12</v>
      </c>
      <c r="F4" s="55">
        <v>0.25</v>
      </c>
      <c r="G4" s="55"/>
      <c r="H4" s="73">
        <f t="shared" si="0"/>
        <v>11.75</v>
      </c>
    </row>
    <row r="5" spans="1:8" s="27" customFormat="1">
      <c r="A5" s="62">
        <v>3</v>
      </c>
      <c r="B5" s="62" t="s">
        <v>35</v>
      </c>
      <c r="C5" s="63" t="s">
        <v>30</v>
      </c>
      <c r="D5" s="64">
        <v>41743</v>
      </c>
      <c r="E5" s="65">
        <v>12</v>
      </c>
      <c r="F5" s="41">
        <v>0.3</v>
      </c>
      <c r="G5" s="71"/>
      <c r="H5" s="72">
        <f t="shared" si="0"/>
        <v>11.7</v>
      </c>
    </row>
    <row r="6" spans="1:8" s="27" customFormat="1">
      <c r="A6" s="62">
        <v>4</v>
      </c>
      <c r="B6" s="62" t="s">
        <v>42</v>
      </c>
      <c r="C6" s="63" t="s">
        <v>41</v>
      </c>
      <c r="D6" s="64">
        <v>42094</v>
      </c>
      <c r="E6" s="65">
        <v>12</v>
      </c>
      <c r="F6" s="41">
        <v>0.4</v>
      </c>
      <c r="G6" s="71"/>
      <c r="H6" s="72">
        <f t="shared" si="0"/>
        <v>11.6</v>
      </c>
    </row>
    <row r="7" spans="1:8">
      <c r="A7" s="67">
        <v>5</v>
      </c>
      <c r="B7" s="67" t="s">
        <v>34</v>
      </c>
      <c r="C7" s="68" t="s">
        <v>22</v>
      </c>
      <c r="D7" s="69">
        <v>41773</v>
      </c>
      <c r="E7" s="54">
        <v>12</v>
      </c>
      <c r="F7" s="55">
        <v>0.5</v>
      </c>
      <c r="G7" s="55"/>
      <c r="H7" s="73">
        <f t="shared" si="0"/>
        <v>11.5</v>
      </c>
    </row>
    <row r="8" spans="1:8">
      <c r="A8" s="67">
        <v>6</v>
      </c>
      <c r="B8" s="67" t="s">
        <v>27</v>
      </c>
      <c r="C8" s="68" t="s">
        <v>23</v>
      </c>
      <c r="D8" s="69">
        <v>41718</v>
      </c>
      <c r="E8" s="54">
        <v>12</v>
      </c>
      <c r="F8" s="55">
        <v>0.5</v>
      </c>
      <c r="G8" s="55"/>
      <c r="H8" s="73">
        <f t="shared" si="0"/>
        <v>11.5</v>
      </c>
    </row>
    <row r="9" spans="1:8">
      <c r="A9" s="67">
        <v>7</v>
      </c>
      <c r="B9" s="67" t="s">
        <v>38</v>
      </c>
      <c r="C9" s="68" t="s">
        <v>23</v>
      </c>
      <c r="D9" s="69">
        <v>41647</v>
      </c>
      <c r="E9" s="54">
        <v>12</v>
      </c>
      <c r="F9" s="55">
        <v>0.55000000000000004</v>
      </c>
      <c r="G9" s="55"/>
      <c r="H9" s="73">
        <f t="shared" si="0"/>
        <v>11.45</v>
      </c>
    </row>
    <row r="10" spans="1:8">
      <c r="A10" s="67">
        <v>8</v>
      </c>
      <c r="B10" s="67" t="s">
        <v>37</v>
      </c>
      <c r="C10" s="68" t="s">
        <v>20</v>
      </c>
      <c r="D10" s="69">
        <v>42137</v>
      </c>
      <c r="E10" s="54">
        <v>12</v>
      </c>
      <c r="F10" s="55">
        <v>0.6</v>
      </c>
      <c r="G10" s="55"/>
      <c r="H10" s="74">
        <f>SUM(E10-F10-G10)</f>
        <v>11.4</v>
      </c>
    </row>
    <row r="11" spans="1:8">
      <c r="A11" s="59">
        <v>9</v>
      </c>
      <c r="B11" s="59" t="s">
        <v>39</v>
      </c>
      <c r="C11" s="60" t="s">
        <v>22</v>
      </c>
      <c r="D11" s="61">
        <v>41984</v>
      </c>
      <c r="E11" s="26">
        <v>12</v>
      </c>
      <c r="F11" s="22">
        <v>0.6</v>
      </c>
      <c r="G11" s="22"/>
      <c r="H11" s="21">
        <f>SUM(E11-F11-G11)</f>
        <v>11.4</v>
      </c>
    </row>
    <row r="12" spans="1:8">
      <c r="A12" s="59">
        <v>10</v>
      </c>
      <c r="B12" s="2" t="s">
        <v>33</v>
      </c>
      <c r="C12" s="19" t="s">
        <v>22</v>
      </c>
      <c r="D12" s="20">
        <v>41723</v>
      </c>
      <c r="E12" s="13">
        <v>12</v>
      </c>
      <c r="F12" s="22">
        <v>0.6</v>
      </c>
      <c r="G12" s="22"/>
      <c r="H12" s="21">
        <f>SUM(E12-F12-G12)</f>
        <v>11.4</v>
      </c>
    </row>
    <row r="13" spans="1:8">
      <c r="A13" s="59">
        <v>11</v>
      </c>
      <c r="B13" s="2" t="s">
        <v>32</v>
      </c>
      <c r="C13" s="19" t="s">
        <v>22</v>
      </c>
      <c r="D13" s="20">
        <v>42014</v>
      </c>
      <c r="E13" s="13">
        <v>12</v>
      </c>
      <c r="F13" s="22">
        <v>0.7</v>
      </c>
      <c r="G13" s="22"/>
      <c r="H13" s="21">
        <f t="shared" si="0"/>
        <v>11.3</v>
      </c>
    </row>
    <row r="14" spans="1:8">
      <c r="A14" s="59">
        <v>12</v>
      </c>
      <c r="B14" s="2" t="s">
        <v>25</v>
      </c>
      <c r="C14" s="19" t="s">
        <v>24</v>
      </c>
      <c r="D14" s="20">
        <v>41843</v>
      </c>
      <c r="E14" s="13">
        <v>12</v>
      </c>
      <c r="F14" s="22">
        <v>0.85</v>
      </c>
      <c r="G14" s="22"/>
      <c r="H14" s="21">
        <f t="shared" si="0"/>
        <v>11.15</v>
      </c>
    </row>
    <row r="15" spans="1:8">
      <c r="A15" s="59">
        <v>13</v>
      </c>
      <c r="B15" s="2" t="s">
        <v>29</v>
      </c>
      <c r="C15" s="19" t="s">
        <v>21</v>
      </c>
      <c r="D15" s="20">
        <v>42146</v>
      </c>
      <c r="E15" s="13">
        <v>12</v>
      </c>
      <c r="F15" s="22">
        <v>0.9</v>
      </c>
      <c r="G15" s="22"/>
      <c r="H15" s="21">
        <f t="shared" si="0"/>
        <v>11.1</v>
      </c>
    </row>
    <row r="16" spans="1:8">
      <c r="A16" s="59">
        <v>14</v>
      </c>
      <c r="B16" s="2" t="s">
        <v>28</v>
      </c>
      <c r="C16" s="19" t="s">
        <v>21</v>
      </c>
      <c r="D16" s="20">
        <v>41799</v>
      </c>
      <c r="E16" s="13">
        <v>12</v>
      </c>
      <c r="F16" s="22">
        <v>1.4</v>
      </c>
      <c r="G16" s="22"/>
      <c r="H16" s="21">
        <f t="shared" si="0"/>
        <v>10.6</v>
      </c>
    </row>
    <row r="17" spans="1:8">
      <c r="A17" s="59">
        <v>15</v>
      </c>
      <c r="B17" s="2" t="s">
        <v>36</v>
      </c>
      <c r="C17" s="19" t="s">
        <v>21</v>
      </c>
      <c r="D17" s="20">
        <v>41816</v>
      </c>
      <c r="E17" s="13">
        <v>11.5</v>
      </c>
      <c r="F17" s="22">
        <v>1.1000000000000001</v>
      </c>
      <c r="G17" s="22"/>
      <c r="H17" s="21">
        <f t="shared" si="0"/>
        <v>10.4</v>
      </c>
    </row>
  </sheetData>
  <sortState ref="B10:H12">
    <sortCondition descending="1" ref="D10:D12"/>
  </sortState>
  <mergeCells count="1">
    <mergeCell ref="E1:H1"/>
  </mergeCells>
  <dataValidations count="1">
    <dataValidation type="custom" allowBlank="1" showInputMessage="1" showErrorMessage="1" sqref="H3:H17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N14" sqref="N14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B1" s="23"/>
      <c r="C1" s="23"/>
      <c r="D1" s="25"/>
      <c r="E1" s="36" t="s">
        <v>3</v>
      </c>
      <c r="F1" s="36"/>
      <c r="G1" s="36"/>
      <c r="H1" s="36"/>
    </row>
    <row r="2" spans="1:8" ht="31.5" customHeight="1">
      <c r="B2" s="7" t="s">
        <v>4</v>
      </c>
      <c r="C2" s="7" t="s">
        <v>5</v>
      </c>
      <c r="D2" s="7" t="s">
        <v>6</v>
      </c>
      <c r="E2" s="15" t="s">
        <v>8</v>
      </c>
      <c r="F2" s="15" t="s">
        <v>13</v>
      </c>
      <c r="G2" s="15" t="s">
        <v>10</v>
      </c>
      <c r="H2" s="15" t="s">
        <v>15</v>
      </c>
    </row>
    <row r="3" spans="1:8" s="27" customFormat="1">
      <c r="A3" s="62">
        <v>1</v>
      </c>
      <c r="B3" s="62" t="s">
        <v>35</v>
      </c>
      <c r="C3" s="63" t="s">
        <v>30</v>
      </c>
      <c r="D3" s="64">
        <v>41743</v>
      </c>
      <c r="E3" s="65">
        <v>12</v>
      </c>
      <c r="F3" s="41">
        <v>0.3</v>
      </c>
      <c r="G3" s="71"/>
      <c r="H3" s="66">
        <f t="shared" ref="H3:H17" si="0">SUM(E3-F3-G3)</f>
        <v>11.7</v>
      </c>
    </row>
    <row r="4" spans="1:8" s="27" customFormat="1">
      <c r="A4" s="62">
        <v>2</v>
      </c>
      <c r="B4" s="62" t="s">
        <v>31</v>
      </c>
      <c r="C4" s="63" t="s">
        <v>30</v>
      </c>
      <c r="D4" s="64">
        <v>41838</v>
      </c>
      <c r="E4" s="65">
        <v>12</v>
      </c>
      <c r="F4" s="41">
        <v>0.4</v>
      </c>
      <c r="G4" s="71"/>
      <c r="H4" s="66">
        <f t="shared" si="0"/>
        <v>11.6</v>
      </c>
    </row>
    <row r="5" spans="1:8">
      <c r="A5" s="67">
        <v>3</v>
      </c>
      <c r="B5" s="67" t="s">
        <v>34</v>
      </c>
      <c r="C5" s="68" t="s">
        <v>22</v>
      </c>
      <c r="D5" s="69">
        <v>41773</v>
      </c>
      <c r="E5" s="54">
        <v>12</v>
      </c>
      <c r="F5" s="55">
        <v>0.5</v>
      </c>
      <c r="G5" s="55"/>
      <c r="H5" s="70">
        <f t="shared" si="0"/>
        <v>11.5</v>
      </c>
    </row>
    <row r="6" spans="1:8">
      <c r="A6" s="67">
        <v>4</v>
      </c>
      <c r="B6" s="67" t="s">
        <v>39</v>
      </c>
      <c r="C6" s="68" t="s">
        <v>22</v>
      </c>
      <c r="D6" s="69">
        <v>41984</v>
      </c>
      <c r="E6" s="54">
        <v>12</v>
      </c>
      <c r="F6" s="55">
        <v>0.65</v>
      </c>
      <c r="G6" s="55"/>
      <c r="H6" s="70">
        <f t="shared" si="0"/>
        <v>11.35</v>
      </c>
    </row>
    <row r="7" spans="1:8" s="27" customFormat="1">
      <c r="A7" s="62">
        <v>5</v>
      </c>
      <c r="B7" s="62" t="s">
        <v>42</v>
      </c>
      <c r="C7" s="63" t="s">
        <v>41</v>
      </c>
      <c r="D7" s="64">
        <v>42094</v>
      </c>
      <c r="E7" s="65">
        <v>12</v>
      </c>
      <c r="F7" s="41">
        <v>0.7</v>
      </c>
      <c r="G7" s="71"/>
      <c r="H7" s="66">
        <f>SUM(E7-F7-G7)</f>
        <v>11.3</v>
      </c>
    </row>
    <row r="8" spans="1:8">
      <c r="A8" s="67">
        <v>6</v>
      </c>
      <c r="B8" s="67" t="s">
        <v>25</v>
      </c>
      <c r="C8" s="68" t="s">
        <v>24</v>
      </c>
      <c r="D8" s="69">
        <v>41843</v>
      </c>
      <c r="E8" s="54">
        <v>12</v>
      </c>
      <c r="F8" s="55">
        <v>0.7</v>
      </c>
      <c r="G8" s="55"/>
      <c r="H8" s="70">
        <f>SUM(E8-F8-G8)</f>
        <v>11.3</v>
      </c>
    </row>
    <row r="9" spans="1:8">
      <c r="A9" s="67">
        <v>7</v>
      </c>
      <c r="B9" s="67" t="s">
        <v>27</v>
      </c>
      <c r="C9" s="68" t="s">
        <v>23</v>
      </c>
      <c r="D9" s="69">
        <v>41718</v>
      </c>
      <c r="E9" s="54">
        <v>12</v>
      </c>
      <c r="F9" s="55">
        <v>0.7</v>
      </c>
      <c r="G9" s="55"/>
      <c r="H9" s="70">
        <f>SUM(E9-F9-G9)</f>
        <v>11.3</v>
      </c>
    </row>
    <row r="10" spans="1:8">
      <c r="A10" s="67">
        <v>8</v>
      </c>
      <c r="B10" s="51" t="s">
        <v>26</v>
      </c>
      <c r="C10" s="52" t="s">
        <v>20</v>
      </c>
      <c r="D10" s="53">
        <v>42239</v>
      </c>
      <c r="E10" s="56">
        <v>11.8</v>
      </c>
      <c r="F10" s="55">
        <v>0.65</v>
      </c>
      <c r="G10" s="55"/>
      <c r="H10" s="74">
        <f t="shared" si="0"/>
        <v>11.15</v>
      </c>
    </row>
    <row r="11" spans="1:8">
      <c r="A11" s="59">
        <v>9</v>
      </c>
      <c r="B11" s="2" t="s">
        <v>32</v>
      </c>
      <c r="C11" s="19" t="s">
        <v>22</v>
      </c>
      <c r="D11" s="20">
        <v>42014</v>
      </c>
      <c r="E11" s="13">
        <v>11.9</v>
      </c>
      <c r="F11" s="22">
        <v>0.85</v>
      </c>
      <c r="G11" s="22"/>
      <c r="H11" s="21">
        <f t="shared" si="0"/>
        <v>11.05</v>
      </c>
    </row>
    <row r="12" spans="1:8">
      <c r="A12" s="59">
        <v>10</v>
      </c>
      <c r="B12" s="2" t="s">
        <v>33</v>
      </c>
      <c r="C12" s="19" t="s">
        <v>22</v>
      </c>
      <c r="D12" s="20">
        <v>41723</v>
      </c>
      <c r="E12" s="13">
        <v>12</v>
      </c>
      <c r="F12" s="22">
        <v>1.05</v>
      </c>
      <c r="G12" s="22"/>
      <c r="H12" s="21">
        <f t="shared" si="0"/>
        <v>10.95</v>
      </c>
    </row>
    <row r="13" spans="1:8">
      <c r="A13" s="59">
        <v>11</v>
      </c>
      <c r="B13" s="2" t="s">
        <v>38</v>
      </c>
      <c r="C13" s="19" t="s">
        <v>23</v>
      </c>
      <c r="D13" s="20">
        <v>41647</v>
      </c>
      <c r="E13" s="13">
        <v>11.6</v>
      </c>
      <c r="F13" s="22">
        <v>0.8</v>
      </c>
      <c r="G13" s="22"/>
      <c r="H13" s="21">
        <f t="shared" si="0"/>
        <v>10.799999999999999</v>
      </c>
    </row>
    <row r="14" spans="1:8">
      <c r="A14" s="59">
        <v>12</v>
      </c>
      <c r="B14" s="2" t="s">
        <v>37</v>
      </c>
      <c r="C14" s="19" t="s">
        <v>20</v>
      </c>
      <c r="D14" s="20">
        <v>42137</v>
      </c>
      <c r="E14" s="13">
        <v>12</v>
      </c>
      <c r="F14" s="22">
        <v>1.45</v>
      </c>
      <c r="G14" s="22"/>
      <c r="H14" s="21">
        <f t="shared" si="0"/>
        <v>10.55</v>
      </c>
    </row>
    <row r="15" spans="1:8">
      <c r="A15" s="59">
        <v>13</v>
      </c>
      <c r="B15" s="2" t="s">
        <v>29</v>
      </c>
      <c r="C15" s="19" t="s">
        <v>21</v>
      </c>
      <c r="D15" s="20">
        <v>42146</v>
      </c>
      <c r="E15" s="13">
        <v>12</v>
      </c>
      <c r="F15" s="22">
        <v>2.0499999999999998</v>
      </c>
      <c r="G15" s="22"/>
      <c r="H15" s="21">
        <f t="shared" si="0"/>
        <v>9.9499999999999993</v>
      </c>
    </row>
    <row r="16" spans="1:8">
      <c r="A16" s="59">
        <v>14</v>
      </c>
      <c r="B16" s="2" t="s">
        <v>36</v>
      </c>
      <c r="C16" s="19" t="s">
        <v>21</v>
      </c>
      <c r="D16" s="20">
        <v>41816</v>
      </c>
      <c r="E16" s="13">
        <v>12</v>
      </c>
      <c r="F16" s="22">
        <v>2.6</v>
      </c>
      <c r="G16" s="22"/>
      <c r="H16" s="21">
        <f t="shared" si="0"/>
        <v>9.4</v>
      </c>
    </row>
    <row r="17" spans="1:8">
      <c r="A17" s="59">
        <v>15</v>
      </c>
      <c r="B17" s="2" t="s">
        <v>28</v>
      </c>
      <c r="C17" s="19" t="s">
        <v>21</v>
      </c>
      <c r="D17" s="20">
        <v>41799</v>
      </c>
      <c r="E17" s="13">
        <v>12</v>
      </c>
      <c r="F17" s="22">
        <v>2.85</v>
      </c>
      <c r="G17" s="22"/>
      <c r="H17" s="21">
        <f t="shared" si="0"/>
        <v>9.15</v>
      </c>
    </row>
  </sheetData>
  <sortState ref="B7:I9">
    <sortCondition descending="1" ref="D7:D9"/>
  </sortState>
  <mergeCells count="1">
    <mergeCell ref="E1:H1"/>
  </mergeCells>
  <dataValidations count="1">
    <dataValidation type="custom" allowBlank="1" showInputMessage="1" showErrorMessage="1" sqref="H3:H17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TIGROTTE SUPER A</vt:lpstr>
      <vt:lpstr>ALLIEVE SUPER B</vt:lpstr>
      <vt:lpstr>ALLIEVE SB CL</vt:lpstr>
      <vt:lpstr>ALLIEVE SB TR</vt:lpstr>
      <vt:lpstr>ALLIEVE SB VT</vt:lpstr>
      <vt:lpstr>ALLIEVE SB 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2026-04-27T20:13:28Z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366ccd-c840-4c97-9654-83e6fad4920f_Enabled">
    <vt:lpwstr>true</vt:lpwstr>
  </property>
  <property fmtid="{D5CDD505-2E9C-101B-9397-08002B2CF9AE}" pid="3" name="MSIP_Label_24366ccd-c840-4c97-9654-83e6fad4920f_SetDate">
    <vt:lpwstr>2024-04-23T20:07:10Z</vt:lpwstr>
  </property>
  <property fmtid="{D5CDD505-2E9C-101B-9397-08002B2CF9AE}" pid="4" name="MSIP_Label_24366ccd-c840-4c97-9654-83e6fad4920f_Method">
    <vt:lpwstr>Standard</vt:lpwstr>
  </property>
  <property fmtid="{D5CDD505-2E9C-101B-9397-08002B2CF9AE}" pid="5" name="MSIP_Label_24366ccd-c840-4c97-9654-83e6fad4920f_Name">
    <vt:lpwstr>Internal</vt:lpwstr>
  </property>
  <property fmtid="{D5CDD505-2E9C-101B-9397-08002B2CF9AE}" pid="6" name="MSIP_Label_24366ccd-c840-4c97-9654-83e6fad4920f_SiteId">
    <vt:lpwstr>9d552595-aaf1-4940-bfb2-e0cd24646a0d</vt:lpwstr>
  </property>
  <property fmtid="{D5CDD505-2E9C-101B-9397-08002B2CF9AE}" pid="7" name="MSIP_Label_24366ccd-c840-4c97-9654-83e6fad4920f_ActionId">
    <vt:lpwstr>1975c6b2-df53-4e63-91fc-56ae9e90c477</vt:lpwstr>
  </property>
  <property fmtid="{D5CDD505-2E9C-101B-9397-08002B2CF9AE}" pid="8" name="MSIP_Label_24366ccd-c840-4c97-9654-83e6fad4920f_ContentBits">
    <vt:lpwstr>2</vt:lpwstr>
  </property>
</Properties>
</file>