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20" yWindow="-120" windowWidth="20730" windowHeight="11040" firstSheet="2" activeTab="7"/>
  </bookViews>
  <sheets>
    <sheet name="JUNIOR SUPER B" sheetId="29" r:id="rId1"/>
    <sheet name="JUNIOR SB CL" sheetId="38" r:id="rId2"/>
    <sheet name="JUNIOR SB TR" sheetId="39" r:id="rId3"/>
    <sheet name="JUNIOR SB VL" sheetId="40" r:id="rId4"/>
    <sheet name="JUNIOR SB PA" sheetId="41" r:id="rId5"/>
    <sheet name="SENIOR SUPER B" sheetId="30" r:id="rId6"/>
    <sheet name="JUNIOR SUPER A" sheetId="32" r:id="rId7"/>
    <sheet name="SENIOR SUPER A" sheetId="33" r:id="rId8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41"/>
  <c r="H8"/>
  <c r="H12"/>
  <c r="H6"/>
  <c r="H5"/>
  <c r="H4"/>
  <c r="H13"/>
  <c r="H9"/>
  <c r="H7"/>
  <c r="H10"/>
  <c r="H14"/>
  <c r="H11"/>
  <c r="H3"/>
  <c r="H10" i="40"/>
  <c r="H12"/>
  <c r="H15"/>
  <c r="H7"/>
  <c r="H11"/>
  <c r="H13"/>
  <c r="H5"/>
  <c r="H9"/>
  <c r="H14"/>
  <c r="H3"/>
  <c r="H6"/>
  <c r="H8"/>
  <c r="H4"/>
  <c r="H5" i="39"/>
  <c r="H9"/>
  <c r="H15"/>
  <c r="H4"/>
  <c r="H10"/>
  <c r="H14"/>
  <c r="H8"/>
  <c r="H6"/>
  <c r="H13"/>
  <c r="H3"/>
  <c r="H7"/>
  <c r="H11"/>
  <c r="H12"/>
  <c r="H9" i="38"/>
  <c r="H14"/>
  <c r="H15"/>
  <c r="H11"/>
  <c r="H12"/>
  <c r="H10"/>
  <c r="H6"/>
  <c r="H3"/>
  <c r="H13"/>
  <c r="H4"/>
  <c r="H5"/>
  <c r="H8"/>
  <c r="H7"/>
  <c r="T8" i="33"/>
  <c r="P8"/>
  <c r="L8"/>
  <c r="H8"/>
  <c r="H22" i="29"/>
  <c r="H25"/>
  <c r="H30"/>
  <c r="H26"/>
  <c r="T12"/>
  <c r="P12"/>
  <c r="L12"/>
  <c r="H12"/>
  <c r="T15"/>
  <c r="P15"/>
  <c r="L15"/>
  <c r="H15"/>
  <c r="T17"/>
  <c r="P17"/>
  <c r="L17"/>
  <c r="H17"/>
  <c r="U8" i="33" l="1"/>
  <c r="U17" i="29"/>
  <c r="U12"/>
  <c r="U15"/>
  <c r="H12" i="33" l="1"/>
  <c r="T7"/>
  <c r="P7"/>
  <c r="L7"/>
  <c r="H7"/>
  <c r="T6"/>
  <c r="P6"/>
  <c r="L6"/>
  <c r="H6"/>
  <c r="H16" i="32"/>
  <c r="H17"/>
  <c r="T8"/>
  <c r="P8"/>
  <c r="L8"/>
  <c r="H8"/>
  <c r="T9"/>
  <c r="P9"/>
  <c r="L9"/>
  <c r="H9"/>
  <c r="T5"/>
  <c r="P5"/>
  <c r="L5"/>
  <c r="H5"/>
  <c r="H14" i="30"/>
  <c r="H13"/>
  <c r="H12"/>
  <c r="T6"/>
  <c r="P6"/>
  <c r="L6"/>
  <c r="H6"/>
  <c r="T5"/>
  <c r="P5"/>
  <c r="L5"/>
  <c r="H5"/>
  <c r="T8"/>
  <c r="P8"/>
  <c r="L8"/>
  <c r="H8"/>
  <c r="T7"/>
  <c r="P7"/>
  <c r="L7"/>
  <c r="H7"/>
  <c r="H29" i="29"/>
  <c r="H23"/>
  <c r="T11"/>
  <c r="P11"/>
  <c r="L11"/>
  <c r="H11"/>
  <c r="T10"/>
  <c r="P10"/>
  <c r="L10"/>
  <c r="H10"/>
  <c r="T13"/>
  <c r="P13"/>
  <c r="L13"/>
  <c r="H13"/>
  <c r="H5" i="33"/>
  <c r="L5"/>
  <c r="P5"/>
  <c r="T5"/>
  <c r="H7" i="32"/>
  <c r="L7"/>
  <c r="P7"/>
  <c r="T7"/>
  <c r="H6"/>
  <c r="L6"/>
  <c r="P6"/>
  <c r="T6"/>
  <c r="H14"/>
  <c r="H13"/>
  <c r="H15"/>
  <c r="U9" l="1"/>
  <c r="U5"/>
  <c r="U8"/>
  <c r="U7"/>
  <c r="U7" i="30"/>
  <c r="U8"/>
  <c r="U5"/>
  <c r="U6"/>
  <c r="U6" i="33"/>
  <c r="U7"/>
  <c r="U5"/>
  <c r="U6" i="32"/>
  <c r="U11" i="29"/>
  <c r="U13"/>
  <c r="U10"/>
  <c r="T9"/>
  <c r="P9"/>
  <c r="L9"/>
  <c r="H9"/>
  <c r="T8"/>
  <c r="P8"/>
  <c r="L8"/>
  <c r="H8"/>
  <c r="T16"/>
  <c r="P16"/>
  <c r="L16"/>
  <c r="H16"/>
  <c r="H27"/>
  <c r="U16" l="1"/>
  <c r="U8"/>
  <c r="U9"/>
  <c r="H5"/>
  <c r="L5"/>
  <c r="P5"/>
  <c r="T5"/>
  <c r="H14"/>
  <c r="L14"/>
  <c r="P14"/>
  <c r="T14"/>
  <c r="H7"/>
  <c r="L7"/>
  <c r="P7"/>
  <c r="T7"/>
  <c r="H6"/>
  <c r="L6"/>
  <c r="P6"/>
  <c r="T6"/>
  <c r="H21"/>
  <c r="H28"/>
  <c r="H24"/>
  <c r="U7" l="1"/>
  <c r="U6"/>
  <c r="U14"/>
  <c r="U5"/>
</calcChain>
</file>

<file path=xl/sharedStrings.xml><?xml version="1.0" encoding="utf-8"?>
<sst xmlns="http://schemas.openxmlformats.org/spreadsheetml/2006/main" count="366" uniqueCount="58">
  <si>
    <t>CORPO LIBERO</t>
  </si>
  <si>
    <t>TRAVE</t>
  </si>
  <si>
    <t>VOLTEGGIO</t>
  </si>
  <si>
    <t>Ginnasta</t>
  </si>
  <si>
    <t>Società</t>
  </si>
  <si>
    <t>D. Nasc.</t>
  </si>
  <si>
    <t>TOTALE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</si>
  <si>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</si>
  <si>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</si>
  <si>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</si>
  <si>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</si>
  <si>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</si>
  <si>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</si>
  <si>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</si>
  <si>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MINITRAMPOLINO</t>
  </si>
  <si>
    <t>ASSOLUTO</t>
  </si>
  <si>
    <t>Tot.  MT</t>
  </si>
  <si>
    <t>Tot.  PA</t>
  </si>
  <si>
    <t>PARALLELE</t>
  </si>
  <si>
    <t>PER I PROGRAMMI CHE PREVEDONO L'ATTREZZO PARALLELE FACOLTATIVO (IL TOTALE SARA' DATO DAI 3 PUNTEGGI MIGLIORI)</t>
  </si>
  <si>
    <t>CATEGORIA JUNIOR - PROGRAMMA SUPER B</t>
  </si>
  <si>
    <t>CATEGORIA SENIOR - PROGRAMMA SUPER B</t>
  </si>
  <si>
    <t>CATEGORIA JUNIOR - PROGRAMMA SUPER A</t>
  </si>
  <si>
    <t>CATEGORIA SENIOR - PROGRAMMA SUPER A</t>
  </si>
  <si>
    <t>LORI ALESSIA</t>
  </si>
  <si>
    <t>POL. BARBANELLA UNO</t>
  </si>
  <si>
    <t>ASD ASCIANO 2011</t>
  </si>
  <si>
    <t>LO VARIO ALICE</t>
  </si>
  <si>
    <t>MECORIO CLOE</t>
  </si>
  <si>
    <t>MARCHI ELISA</t>
  </si>
  <si>
    <t>MESSICANI SOFIA</t>
  </si>
  <si>
    <t>RUBERTI CATERINA</t>
  </si>
  <si>
    <t>ASD DON BASTIANINI</t>
  </si>
  <si>
    <t>FORMISANO VERONICA</t>
  </si>
  <si>
    <t>ASD POLVERE DI MAGNESIO</t>
  </si>
  <si>
    <t>MANUELLI LAURA</t>
  </si>
  <si>
    <t>DI FEDE ALESSIA</t>
  </si>
  <si>
    <t>BARONCELLI CAMILLA</t>
  </si>
  <si>
    <t>ASCD SILVANO FEDI</t>
  </si>
  <si>
    <t>GONFIANTINI AZZURRA</t>
  </si>
  <si>
    <t>ASD OASIS CLUB</t>
  </si>
  <si>
    <t>AMPOLA VITTORIA</t>
  </si>
  <si>
    <t>GIORGI GIULIA</t>
  </si>
  <si>
    <t>BETTARINI MATILDE</t>
  </si>
  <si>
    <t>VITI MARTA</t>
  </si>
  <si>
    <t>GIANETTI GIORGIA</t>
  </si>
  <si>
    <t>PAVESI VIRGINIA</t>
  </si>
  <si>
    <t>ASD WHITE GYM AMIATA</t>
  </si>
  <si>
    <t>ELEZI VANESSA</t>
  </si>
  <si>
    <t>BELLUCCI EMMA</t>
  </si>
  <si>
    <t>CATOCCI CAMILLA</t>
  </si>
  <si>
    <t>PATRIZI ARIANNA</t>
  </si>
  <si>
    <t>PECCIARINI ISABEL</t>
  </si>
  <si>
    <t>MARTELLI REDINI GEMMA</t>
  </si>
  <si>
    <t>SERAFINI GIUDITTA</t>
  </si>
  <si>
    <t>PIERINI GIULIA</t>
  </si>
  <si>
    <t>SARGENTONI MARIKA</t>
  </si>
  <si>
    <t xml:space="preserve">PATRIZI ARIANNA 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</si>
</sst>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;[Red]0.00"/>
    <numFmt numFmtId="166" formatCode="0.000;[Red]0.000"/>
  </numFmts>
  <fonts count="2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12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z val="12"/>
      <color rgb="FFFF0000"/>
      <name val="Calibri"/>
      <family val="2"/>
      <scheme val="minor"/>
    </font>
    <font>
      <b/>
      <sz val="11"/>
      <color rgb="FF0000CC"/>
      <name val="Calibri"/>
      <family val="2"/>
    </font>
    <font>
      <sz val="11"/>
      <name val="Calibri"/>
      <family val="2"/>
      <scheme val="minor"/>
    </font>
    <font>
      <strike/>
      <sz val="11"/>
      <name val="Calibri"/>
      <family val="2"/>
      <scheme val="minor"/>
    </font>
    <font>
      <strike/>
      <sz val="11"/>
      <name val="Calibri"/>
      <family val="2"/>
    </font>
    <font>
      <strike/>
      <sz val="11"/>
      <color rgb="FFFF0000"/>
      <name val="Calibri"/>
      <family val="2"/>
    </font>
    <font>
      <b/>
      <strike/>
      <sz val="11"/>
      <color rgb="FF0000CC"/>
      <name val="Calibri"/>
      <family val="2"/>
    </font>
    <font>
      <b/>
      <strike/>
      <sz val="11"/>
      <name val="Calibri"/>
      <family val="2"/>
    </font>
    <font>
      <strike/>
      <sz val="11"/>
      <color theme="1"/>
      <name val="Calibri"/>
      <family val="2"/>
      <scheme val="minor"/>
    </font>
    <font>
      <strike/>
      <sz val="11"/>
      <color indexed="8"/>
      <name val="Calibri"/>
      <family val="2"/>
    </font>
    <font>
      <b/>
      <strike/>
      <sz val="11"/>
      <color indexed="12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/>
    <xf numFmtId="0" fontId="2" fillId="0" borderId="0" xfId="0" applyFont="1"/>
    <xf numFmtId="0" fontId="1" fillId="0" borderId="0" xfId="0" applyFont="1"/>
    <xf numFmtId="0" fontId="4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 applyProtection="1">
      <alignment horizontal="left"/>
      <protection locked="0"/>
    </xf>
    <xf numFmtId="0" fontId="4" fillId="6" borderId="4" xfId="0" applyFont="1" applyFill="1" applyBorder="1" applyAlignment="1">
      <alignment horizontal="center" vertical="center" wrapText="1"/>
    </xf>
    <xf numFmtId="165" fontId="5" fillId="0" borderId="3" xfId="0" applyNumberFormat="1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6" fillId="0" borderId="3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9" fillId="0" borderId="3" xfId="0" applyNumberFormat="1" applyFont="1" applyBorder="1" applyAlignment="1">
      <alignment horizontal="center" vertical="top" wrapText="1"/>
    </xf>
    <xf numFmtId="14" fontId="0" fillId="0" borderId="3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3" xfId="0" applyNumberFormat="1" applyBorder="1"/>
    <xf numFmtId="0" fontId="8" fillId="0" borderId="5" xfId="0" applyFont="1" applyBorder="1" applyAlignment="1" applyProtection="1">
      <alignment horizontal="center"/>
      <protection locked="0"/>
    </xf>
    <xf numFmtId="164" fontId="6" fillId="0" borderId="3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7" xfId="0" applyFont="1" applyBorder="1"/>
    <xf numFmtId="0" fontId="10" fillId="0" borderId="0" xfId="0" applyFont="1" applyAlignment="1">
      <alignment horizontal="center"/>
    </xf>
    <xf numFmtId="0" fontId="8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left"/>
      <protection locked="0"/>
    </xf>
    <xf numFmtId="0" fontId="11" fillId="0" borderId="0" xfId="0" applyFont="1"/>
    <xf numFmtId="0" fontId="0" fillId="0" borderId="7" xfId="0" applyBorder="1"/>
    <xf numFmtId="0" fontId="12" fillId="7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4" fillId="0" borderId="0" xfId="0" applyFont="1"/>
    <xf numFmtId="0" fontId="13" fillId="5" borderId="4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/>
    </xf>
    <xf numFmtId="0" fontId="15" fillId="0" borderId="0" xfId="0" applyFont="1"/>
    <xf numFmtId="2" fontId="16" fillId="0" borderId="3" xfId="0" applyNumberFormat="1" applyFont="1" applyBorder="1" applyAlignment="1">
      <alignment horizontal="center" vertical="center"/>
    </xf>
    <xf numFmtId="0" fontId="17" fillId="0" borderId="0" xfId="0" applyFont="1"/>
    <xf numFmtId="0" fontId="8" fillId="0" borderId="1" xfId="0" applyFont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/>
      <protection locked="0"/>
    </xf>
    <xf numFmtId="0" fontId="13" fillId="7" borderId="1" xfId="0" applyFont="1" applyFill="1" applyBorder="1" applyAlignment="1">
      <alignment horizontal="center"/>
    </xf>
    <xf numFmtId="0" fontId="13" fillId="7" borderId="2" xfId="0" applyFont="1" applyFill="1" applyBorder="1" applyAlignment="1">
      <alignment horizontal="center"/>
    </xf>
    <xf numFmtId="0" fontId="13" fillId="7" borderId="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6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3" fillId="4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166" fontId="18" fillId="0" borderId="3" xfId="0" applyNumberFormat="1" applyFont="1" applyBorder="1" applyAlignment="1">
      <alignment horizontal="center" vertical="center"/>
    </xf>
    <xf numFmtId="164" fontId="18" fillId="0" borderId="3" xfId="0" applyNumberFormat="1" applyFont="1" applyBorder="1" applyAlignment="1">
      <alignment horizontal="center" vertical="center"/>
    </xf>
    <xf numFmtId="0" fontId="19" fillId="0" borderId="3" xfId="0" applyFont="1" applyBorder="1"/>
    <xf numFmtId="0" fontId="19" fillId="0" borderId="3" xfId="0" applyFont="1" applyBorder="1" applyAlignment="1">
      <alignment horizontal="center"/>
    </xf>
    <xf numFmtId="14" fontId="19" fillId="0" borderId="3" xfId="0" applyNumberFormat="1" applyFont="1" applyBorder="1" applyAlignment="1">
      <alignment horizontal="center"/>
    </xf>
    <xf numFmtId="0" fontId="19" fillId="0" borderId="3" xfId="0" applyFont="1" applyBorder="1" applyAlignment="1">
      <alignment horizontal="left" vertical="top"/>
    </xf>
    <xf numFmtId="14" fontId="19" fillId="0" borderId="3" xfId="0" applyNumberFormat="1" applyFont="1" applyBorder="1" applyAlignment="1">
      <alignment horizontal="center" vertical="top" wrapText="1"/>
    </xf>
    <xf numFmtId="0" fontId="20" fillId="0" borderId="3" xfId="0" applyFont="1" applyBorder="1"/>
    <xf numFmtId="0" fontId="20" fillId="0" borderId="3" xfId="0" applyFont="1" applyBorder="1" applyAlignment="1">
      <alignment horizontal="center"/>
    </xf>
    <xf numFmtId="14" fontId="20" fillId="0" borderId="3" xfId="0" applyNumberFormat="1" applyFont="1" applyBorder="1" applyAlignment="1">
      <alignment horizontal="center"/>
    </xf>
    <xf numFmtId="165" fontId="21" fillId="0" borderId="3" xfId="0" applyNumberFormat="1" applyFont="1" applyBorder="1" applyAlignment="1">
      <alignment horizontal="center" vertical="center"/>
    </xf>
    <xf numFmtId="166" fontId="21" fillId="0" borderId="3" xfId="0" applyNumberFormat="1" applyFont="1" applyBorder="1" applyAlignment="1">
      <alignment horizontal="center" vertical="center"/>
    </xf>
    <xf numFmtId="166" fontId="22" fillId="0" borderId="3" xfId="0" applyNumberFormat="1" applyFont="1" applyBorder="1" applyAlignment="1">
      <alignment horizontal="center" vertical="center"/>
    </xf>
    <xf numFmtId="166" fontId="23" fillId="0" borderId="3" xfId="0" applyNumberFormat="1" applyFont="1" applyBorder="1" applyAlignment="1">
      <alignment horizontal="center" vertical="center"/>
    </xf>
    <xf numFmtId="2" fontId="22" fillId="0" borderId="3" xfId="0" applyNumberFormat="1" applyFont="1" applyBorder="1" applyAlignment="1">
      <alignment horizontal="center" vertical="center"/>
    </xf>
    <xf numFmtId="164" fontId="23" fillId="0" borderId="3" xfId="0" applyNumberFormat="1" applyFont="1" applyBorder="1" applyAlignment="1">
      <alignment horizontal="center" vertical="center"/>
    </xf>
    <xf numFmtId="164" fontId="24" fillId="0" borderId="3" xfId="0" applyNumberFormat="1" applyFont="1" applyBorder="1" applyAlignment="1">
      <alignment horizontal="center" vertical="center"/>
    </xf>
    <xf numFmtId="0" fontId="19" fillId="8" borderId="3" xfId="0" applyFont="1" applyFill="1" applyBorder="1"/>
    <xf numFmtId="0" fontId="19" fillId="8" borderId="3" xfId="0" applyFont="1" applyFill="1" applyBorder="1" applyAlignment="1">
      <alignment horizontal="center"/>
    </xf>
    <xf numFmtId="14" fontId="19" fillId="8" borderId="3" xfId="0" applyNumberFormat="1" applyFont="1" applyFill="1" applyBorder="1" applyAlignment="1">
      <alignment horizontal="center"/>
    </xf>
    <xf numFmtId="165" fontId="5" fillId="8" borderId="3" xfId="0" applyNumberFormat="1" applyFont="1" applyFill="1" applyBorder="1" applyAlignment="1">
      <alignment horizontal="center" vertical="center"/>
    </xf>
    <xf numFmtId="166" fontId="5" fillId="8" borderId="3" xfId="0" applyNumberFormat="1" applyFont="1" applyFill="1" applyBorder="1" applyAlignment="1">
      <alignment horizontal="center" vertical="center"/>
    </xf>
    <xf numFmtId="166" fontId="16" fillId="8" borderId="3" xfId="0" applyNumberFormat="1" applyFont="1" applyFill="1" applyBorder="1" applyAlignment="1">
      <alignment horizontal="center" vertical="center"/>
    </xf>
    <xf numFmtId="166" fontId="18" fillId="8" borderId="3" xfId="0" applyNumberFormat="1" applyFont="1" applyFill="1" applyBorder="1" applyAlignment="1">
      <alignment horizontal="center" vertical="center"/>
    </xf>
    <xf numFmtId="2" fontId="16" fillId="8" borderId="3" xfId="0" applyNumberFormat="1" applyFont="1" applyFill="1" applyBorder="1" applyAlignment="1">
      <alignment horizontal="center" vertical="center"/>
    </xf>
    <xf numFmtId="164" fontId="18" fillId="8" borderId="3" xfId="0" applyNumberFormat="1" applyFont="1" applyFill="1" applyBorder="1" applyAlignment="1">
      <alignment horizontal="center" vertical="center"/>
    </xf>
    <xf numFmtId="164" fontId="4" fillId="8" borderId="3" xfId="0" applyNumberFormat="1" applyFont="1" applyFill="1" applyBorder="1" applyAlignment="1">
      <alignment horizontal="center" vertical="center"/>
    </xf>
    <xf numFmtId="0" fontId="25" fillId="0" borderId="3" xfId="0" applyFont="1" applyBorder="1"/>
    <xf numFmtId="0" fontId="0" fillId="9" borderId="3" xfId="0" applyFill="1" applyBorder="1"/>
    <xf numFmtId="0" fontId="0" fillId="9" borderId="3" xfId="0" applyFill="1" applyBorder="1" applyAlignment="1">
      <alignment horizontal="center"/>
    </xf>
    <xf numFmtId="14" fontId="0" fillId="9" borderId="3" xfId="0" applyNumberFormat="1" applyFill="1" applyBorder="1" applyAlignment="1">
      <alignment horizontal="center"/>
    </xf>
    <xf numFmtId="165" fontId="5" fillId="9" borderId="3" xfId="0" applyNumberFormat="1" applyFont="1" applyFill="1" applyBorder="1" applyAlignment="1">
      <alignment horizontal="center" vertical="center"/>
    </xf>
    <xf numFmtId="166" fontId="5" fillId="9" borderId="3" xfId="0" applyNumberFormat="1" applyFont="1" applyFill="1" applyBorder="1" applyAlignment="1">
      <alignment horizontal="center" vertical="center"/>
    </xf>
    <xf numFmtId="166" fontId="6" fillId="9" borderId="3" xfId="0" applyNumberFormat="1" applyFont="1" applyFill="1" applyBorder="1" applyAlignment="1">
      <alignment horizontal="center" vertical="center"/>
    </xf>
    <xf numFmtId="0" fontId="19" fillId="10" borderId="3" xfId="0" applyFont="1" applyFill="1" applyBorder="1"/>
    <xf numFmtId="0" fontId="19" fillId="10" borderId="3" xfId="0" applyFont="1" applyFill="1" applyBorder="1" applyAlignment="1">
      <alignment horizontal="center"/>
    </xf>
    <xf numFmtId="14" fontId="19" fillId="10" borderId="3" xfId="0" applyNumberFormat="1" applyFont="1" applyFill="1" applyBorder="1" applyAlignment="1">
      <alignment horizontal="center"/>
    </xf>
    <xf numFmtId="165" fontId="5" fillId="10" borderId="3" xfId="0" applyNumberFormat="1" applyFont="1" applyFill="1" applyBorder="1" applyAlignment="1">
      <alignment horizontal="center" vertical="center"/>
    </xf>
    <xf numFmtId="166" fontId="5" fillId="10" borderId="3" xfId="0" applyNumberFormat="1" applyFont="1" applyFill="1" applyBorder="1" applyAlignment="1">
      <alignment horizontal="center" vertical="center"/>
    </xf>
    <xf numFmtId="166" fontId="18" fillId="10" borderId="3" xfId="0" applyNumberFormat="1" applyFont="1" applyFill="1" applyBorder="1" applyAlignment="1">
      <alignment horizontal="center" vertical="center"/>
    </xf>
    <xf numFmtId="2" fontId="21" fillId="0" borderId="3" xfId="0" applyNumberFormat="1" applyFont="1" applyBorder="1" applyAlignment="1">
      <alignment horizontal="center" vertical="center"/>
    </xf>
    <xf numFmtId="2" fontId="5" fillId="8" borderId="3" xfId="0" applyNumberFormat="1" applyFont="1" applyFill="1" applyBorder="1" applyAlignment="1">
      <alignment horizontal="center" vertical="center"/>
    </xf>
    <xf numFmtId="2" fontId="5" fillId="10" borderId="3" xfId="0" applyNumberFormat="1" applyFont="1" applyFill="1" applyBorder="1" applyAlignment="1">
      <alignment horizontal="center" vertical="center"/>
    </xf>
    <xf numFmtId="164" fontId="18" fillId="10" borderId="3" xfId="0" applyNumberFormat="1" applyFont="1" applyFill="1" applyBorder="1" applyAlignment="1">
      <alignment horizontal="center" vertical="center"/>
    </xf>
    <xf numFmtId="0" fontId="19" fillId="10" borderId="3" xfId="0" applyFont="1" applyFill="1" applyBorder="1" applyAlignment="1">
      <alignment horizontal="left" vertical="top"/>
    </xf>
    <xf numFmtId="14" fontId="19" fillId="10" borderId="3" xfId="0" applyNumberFormat="1" applyFont="1" applyFill="1" applyBorder="1" applyAlignment="1">
      <alignment horizontal="center" vertical="top" wrapText="1"/>
    </xf>
    <xf numFmtId="0" fontId="19" fillId="0" borderId="3" xfId="0" applyFont="1" applyFill="1" applyBorder="1"/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4" fontId="0" fillId="8" borderId="3" xfId="0" applyNumberFormat="1" applyFill="1" applyBorder="1" applyAlignment="1">
      <alignment horizontal="center"/>
    </xf>
    <xf numFmtId="166" fontId="6" fillId="8" borderId="3" xfId="0" applyNumberFormat="1" applyFont="1" applyFill="1" applyBorder="1" applyAlignment="1">
      <alignment horizontal="center" vertical="center"/>
    </xf>
    <xf numFmtId="164" fontId="6" fillId="8" borderId="3" xfId="0" applyNumberFormat="1" applyFont="1" applyFill="1" applyBorder="1" applyAlignment="1">
      <alignment horizontal="center" vertical="center"/>
    </xf>
    <xf numFmtId="165" fontId="7" fillId="8" borderId="3" xfId="0" applyNumberFormat="1" applyFont="1" applyFill="1" applyBorder="1" applyAlignment="1">
      <alignment horizontal="center" vertical="center"/>
    </xf>
    <xf numFmtId="14" fontId="0" fillId="8" borderId="3" xfId="0" applyNumberFormat="1" applyFill="1" applyBorder="1"/>
    <xf numFmtId="14" fontId="0" fillId="9" borderId="3" xfId="0" applyNumberFormat="1" applyFill="1" applyBorder="1"/>
    <xf numFmtId="0" fontId="25" fillId="0" borderId="3" xfId="0" applyFont="1" applyBorder="1" applyAlignment="1">
      <alignment horizontal="center"/>
    </xf>
    <xf numFmtId="14" fontId="25" fillId="0" borderId="3" xfId="0" applyNumberFormat="1" applyFont="1" applyBorder="1" applyAlignment="1">
      <alignment horizontal="center"/>
    </xf>
    <xf numFmtId="165" fontId="26" fillId="0" borderId="3" xfId="0" applyNumberFormat="1" applyFont="1" applyBorder="1" applyAlignment="1">
      <alignment horizontal="center" vertical="center"/>
    </xf>
    <xf numFmtId="166" fontId="27" fillId="0" borderId="3" xfId="0" applyNumberFormat="1" applyFont="1" applyBorder="1" applyAlignment="1">
      <alignment horizontal="center" vertical="center"/>
    </xf>
    <xf numFmtId="14" fontId="25" fillId="0" borderId="3" xfId="0" applyNumberFormat="1" applyFont="1" applyBorder="1"/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0"/>
  <sheetViews>
    <sheetView topLeftCell="A12" workbookViewId="0">
      <selection activeCell="R23" sqref="R23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  <col min="5" max="6" width="5.5703125" bestFit="1" customWidth="1"/>
    <col min="7" max="7" width="6" bestFit="1" customWidth="1"/>
    <col min="8" max="8" width="7" bestFit="1" customWidth="1"/>
    <col min="9" max="10" width="5.5703125" bestFit="1" customWidth="1"/>
    <col min="11" max="11" width="6" bestFit="1" customWidth="1"/>
    <col min="12" max="12" width="7" bestFit="1" customWidth="1"/>
    <col min="13" max="14" width="5.5703125" bestFit="1" customWidth="1"/>
    <col min="15" max="15" width="6" bestFit="1" customWidth="1"/>
    <col min="16" max="16" width="7.5703125" customWidth="1"/>
    <col min="17" max="18" width="5.5703125" bestFit="1" customWidth="1"/>
    <col min="19" max="19" width="6" bestFit="1" customWidth="1"/>
    <col min="20" max="20" width="8.140625" customWidth="1"/>
    <col min="21" max="21" width="8.42578125" bestFit="1" customWidth="1"/>
  </cols>
  <sheetData>
    <row r="1" spans="1:22" ht="18.75">
      <c r="A1" s="48" t="s">
        <v>20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</row>
    <row r="2" spans="1:22" ht="18.75">
      <c r="A2" s="3"/>
      <c r="B2" s="48" t="s">
        <v>19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spans="1:22" ht="15.75">
      <c r="A3" s="32"/>
      <c r="B3" s="36" t="s">
        <v>15</v>
      </c>
      <c r="C3" s="32"/>
      <c r="D3" s="35"/>
      <c r="E3" s="49" t="s">
        <v>0</v>
      </c>
      <c r="F3" s="50"/>
      <c r="G3" s="50"/>
      <c r="H3" s="51"/>
      <c r="I3" s="52" t="s">
        <v>1</v>
      </c>
      <c r="J3" s="53"/>
      <c r="K3" s="53"/>
      <c r="L3" s="54"/>
      <c r="M3" s="55" t="s">
        <v>2</v>
      </c>
      <c r="N3" s="56"/>
      <c r="O3" s="56"/>
      <c r="P3" s="57"/>
      <c r="Q3" s="45" t="s">
        <v>18</v>
      </c>
      <c r="R3" s="46"/>
      <c r="S3" s="46"/>
      <c r="T3" s="47"/>
      <c r="U3" s="35"/>
      <c r="V3" s="32"/>
    </row>
    <row r="4" spans="1:22" ht="30">
      <c r="B4" s="5" t="s">
        <v>3</v>
      </c>
      <c r="C4" s="5" t="s">
        <v>4</v>
      </c>
      <c r="D4" s="5" t="s">
        <v>5</v>
      </c>
      <c r="E4" s="6" t="s">
        <v>7</v>
      </c>
      <c r="F4" s="6" t="s">
        <v>8</v>
      </c>
      <c r="G4" s="6" t="s">
        <v>9</v>
      </c>
      <c r="H4" s="6" t="s">
        <v>10</v>
      </c>
      <c r="I4" s="7" t="s">
        <v>7</v>
      </c>
      <c r="J4" s="7" t="s">
        <v>8</v>
      </c>
      <c r="K4" s="7" t="s">
        <v>9</v>
      </c>
      <c r="L4" s="7" t="s">
        <v>11</v>
      </c>
      <c r="M4" s="8" t="s">
        <v>7</v>
      </c>
      <c r="N4" s="8" t="s">
        <v>12</v>
      </c>
      <c r="O4" s="8" t="s">
        <v>9</v>
      </c>
      <c r="P4" s="8" t="s">
        <v>13</v>
      </c>
      <c r="Q4" s="34" t="s">
        <v>7</v>
      </c>
      <c r="R4" s="34" t="s">
        <v>12</v>
      </c>
      <c r="S4" s="34" t="s">
        <v>9</v>
      </c>
      <c r="T4" s="34" t="s">
        <v>17</v>
      </c>
      <c r="U4" s="37" t="s">
        <v>6</v>
      </c>
      <c r="V4" s="32"/>
    </row>
    <row r="5" spans="1:22" ht="15.75">
      <c r="A5" s="82">
        <v>1</v>
      </c>
      <c r="B5" s="82" t="s">
        <v>41</v>
      </c>
      <c r="C5" s="83" t="s">
        <v>40</v>
      </c>
      <c r="D5" s="84">
        <v>40824</v>
      </c>
      <c r="E5" s="85">
        <v>13.3</v>
      </c>
      <c r="F5" s="86">
        <v>1.65</v>
      </c>
      <c r="G5" s="87"/>
      <c r="H5" s="88">
        <f>SUM(E5-F5-G5)</f>
        <v>11.65</v>
      </c>
      <c r="I5" s="85">
        <v>13.4</v>
      </c>
      <c r="J5" s="86">
        <v>2.2000000000000002</v>
      </c>
      <c r="K5" s="87"/>
      <c r="L5" s="88">
        <f>SUM(I5-J5-K5)</f>
        <v>11.2</v>
      </c>
      <c r="M5" s="85">
        <v>13.5</v>
      </c>
      <c r="N5" s="86">
        <v>0.65</v>
      </c>
      <c r="O5" s="87"/>
      <c r="P5" s="88">
        <f>SUM(M5-N5-O5)</f>
        <v>12.85</v>
      </c>
      <c r="Q5" s="85">
        <v>13.5</v>
      </c>
      <c r="R5" s="86">
        <v>0.65</v>
      </c>
      <c r="S5" s="89"/>
      <c r="T5" s="90">
        <f>SUM(Q5-R5-S5)</f>
        <v>12.85</v>
      </c>
      <c r="U5" s="91">
        <f>SUM(H5,L5,P5,T5)-MIN(H5,L5,P5,T5)</f>
        <v>37.350000000000009</v>
      </c>
      <c r="V5" s="32"/>
    </row>
    <row r="6" spans="1:22" ht="15.75">
      <c r="A6" s="82">
        <v>2</v>
      </c>
      <c r="B6" s="82" t="s">
        <v>50</v>
      </c>
      <c r="C6" s="83" t="s">
        <v>47</v>
      </c>
      <c r="D6" s="84">
        <v>40284</v>
      </c>
      <c r="E6" s="85">
        <v>13.5</v>
      </c>
      <c r="F6" s="86">
        <v>1.4</v>
      </c>
      <c r="G6" s="87"/>
      <c r="H6" s="88">
        <f>SUM(E6-F6-G6)</f>
        <v>12.1</v>
      </c>
      <c r="I6" s="85">
        <v>13.5</v>
      </c>
      <c r="J6" s="86">
        <v>1.55</v>
      </c>
      <c r="K6" s="87"/>
      <c r="L6" s="88">
        <f>SUM(I6-J6-K6)</f>
        <v>11.95</v>
      </c>
      <c r="M6" s="85">
        <v>13.5</v>
      </c>
      <c r="N6" s="86">
        <v>0.65</v>
      </c>
      <c r="O6" s="87"/>
      <c r="P6" s="88">
        <f>SUM(M6-N6-O6)</f>
        <v>12.85</v>
      </c>
      <c r="Q6" s="85">
        <v>0</v>
      </c>
      <c r="R6" s="86">
        <v>0</v>
      </c>
      <c r="S6" s="89"/>
      <c r="T6" s="90">
        <f>SUM(Q6-R6-S6)</f>
        <v>0</v>
      </c>
      <c r="U6" s="91">
        <f>SUM(H6,L6,P6,T6)-MIN(H6,L6,P6,T6)</f>
        <v>36.9</v>
      </c>
      <c r="V6" s="32"/>
    </row>
    <row r="7" spans="1:22" ht="15.75">
      <c r="A7" s="82">
        <v>3</v>
      </c>
      <c r="B7" s="82" t="s">
        <v>49</v>
      </c>
      <c r="C7" s="83" t="s">
        <v>47</v>
      </c>
      <c r="D7" s="84">
        <v>40713</v>
      </c>
      <c r="E7" s="85">
        <v>13.5</v>
      </c>
      <c r="F7" s="86">
        <v>1.5</v>
      </c>
      <c r="G7" s="87"/>
      <c r="H7" s="88">
        <f>SUM(E7-F7-G7)</f>
        <v>12</v>
      </c>
      <c r="I7" s="85">
        <v>13.5</v>
      </c>
      <c r="J7" s="86">
        <v>1.8</v>
      </c>
      <c r="K7" s="87"/>
      <c r="L7" s="88">
        <f>SUM(I7-J7-K7)</f>
        <v>11.7</v>
      </c>
      <c r="M7" s="85">
        <v>13.5</v>
      </c>
      <c r="N7" s="86">
        <v>0.85</v>
      </c>
      <c r="O7" s="87"/>
      <c r="P7" s="88">
        <f>SUM(M7-N7-O7)</f>
        <v>12.65</v>
      </c>
      <c r="Q7" s="85">
        <v>0</v>
      </c>
      <c r="R7" s="86">
        <v>0</v>
      </c>
      <c r="S7" s="89"/>
      <c r="T7" s="90">
        <f>SUM(Q7-R7-S7)</f>
        <v>0</v>
      </c>
      <c r="U7" s="91">
        <f>SUM(H7,L7,P7,T7)-MIN(H7,L7,P7,T7)</f>
        <v>36.35</v>
      </c>
      <c r="V7" s="32"/>
    </row>
    <row r="8" spans="1:22" ht="15.75">
      <c r="A8" s="67">
        <v>4</v>
      </c>
      <c r="B8" s="67" t="s">
        <v>48</v>
      </c>
      <c r="C8" s="68" t="s">
        <v>47</v>
      </c>
      <c r="D8" s="69">
        <v>40217</v>
      </c>
      <c r="E8" s="12">
        <v>13.5</v>
      </c>
      <c r="F8" s="13">
        <v>1.4</v>
      </c>
      <c r="G8" s="13"/>
      <c r="H8" s="14">
        <f>SUM(E8-F8-G8)</f>
        <v>12.1</v>
      </c>
      <c r="I8" s="12">
        <v>13.5</v>
      </c>
      <c r="J8" s="13">
        <v>1.8</v>
      </c>
      <c r="K8" s="13"/>
      <c r="L8" s="14">
        <f>SUM(I8-J8-K8)</f>
        <v>11.7</v>
      </c>
      <c r="M8" s="12">
        <v>13.5</v>
      </c>
      <c r="N8" s="13">
        <v>1</v>
      </c>
      <c r="O8" s="13"/>
      <c r="P8" s="14">
        <f>SUM(M8-N8-O8)</f>
        <v>12.5</v>
      </c>
      <c r="Q8" s="12">
        <v>0</v>
      </c>
      <c r="R8" s="13">
        <v>0</v>
      </c>
      <c r="S8" s="25"/>
      <c r="T8" s="24">
        <f>SUM(Q8-R8-S8)</f>
        <v>0</v>
      </c>
      <c r="U8" s="16">
        <f>SUM(H8,L8,P8,T8)-MIN(H8,L8,P8,T8)</f>
        <v>36.299999999999997</v>
      </c>
      <c r="V8" s="32"/>
    </row>
    <row r="9" spans="1:22" ht="15.75">
      <c r="A9" s="67">
        <v>5</v>
      </c>
      <c r="B9" s="67" t="s">
        <v>39</v>
      </c>
      <c r="C9" s="68" t="s">
        <v>38</v>
      </c>
      <c r="D9" s="69">
        <v>40624</v>
      </c>
      <c r="E9" s="12">
        <v>13.5</v>
      </c>
      <c r="F9" s="13">
        <v>1.75</v>
      </c>
      <c r="G9" s="13"/>
      <c r="H9" s="14">
        <f>SUM(E9-F9-G9)</f>
        <v>11.75</v>
      </c>
      <c r="I9" s="12">
        <v>13.1</v>
      </c>
      <c r="J9" s="13">
        <v>1.45</v>
      </c>
      <c r="K9" s="13"/>
      <c r="L9" s="14">
        <f>SUM(I9-J9-K9)</f>
        <v>11.65</v>
      </c>
      <c r="M9" s="12">
        <v>13.5</v>
      </c>
      <c r="N9" s="13">
        <v>0.8</v>
      </c>
      <c r="O9" s="13"/>
      <c r="P9" s="14">
        <f>SUM(M9-N9-O9)</f>
        <v>12.7</v>
      </c>
      <c r="Q9" s="12">
        <v>0</v>
      </c>
      <c r="R9" s="13">
        <v>0</v>
      </c>
      <c r="S9" s="25"/>
      <c r="T9" s="24">
        <f>SUM(Q9-R9-S9)</f>
        <v>0</v>
      </c>
      <c r="U9" s="16">
        <f>SUM(H9,L9,P9,T9)-MIN(H9,L9,P9,T9)</f>
        <v>36.099999999999994</v>
      </c>
      <c r="V9" s="32"/>
    </row>
    <row r="10" spans="1:22" ht="15.75">
      <c r="A10" s="67">
        <v>6</v>
      </c>
      <c r="B10" s="67" t="s">
        <v>35</v>
      </c>
      <c r="C10" s="68" t="s">
        <v>34</v>
      </c>
      <c r="D10" s="69">
        <v>40885</v>
      </c>
      <c r="E10" s="12">
        <v>13.2</v>
      </c>
      <c r="F10" s="13">
        <v>2.1</v>
      </c>
      <c r="G10" s="13"/>
      <c r="H10" s="14">
        <f>SUM(E10-F10-G10)</f>
        <v>11.1</v>
      </c>
      <c r="I10" s="12">
        <v>13.5</v>
      </c>
      <c r="J10" s="13">
        <v>1.9</v>
      </c>
      <c r="K10" s="13">
        <v>0.3</v>
      </c>
      <c r="L10" s="14">
        <f>SUM(I10-J10-K10)</f>
        <v>11.299999999999999</v>
      </c>
      <c r="M10" s="12">
        <v>13.5</v>
      </c>
      <c r="N10" s="13">
        <v>1.1000000000000001</v>
      </c>
      <c r="O10" s="13"/>
      <c r="P10" s="14">
        <f>SUM(M10-N10-O10)</f>
        <v>12.4</v>
      </c>
      <c r="Q10" s="12">
        <v>13.1</v>
      </c>
      <c r="R10" s="13">
        <v>1.1000000000000001</v>
      </c>
      <c r="S10" s="25"/>
      <c r="T10" s="24">
        <f>SUM(Q10-R10-S10)</f>
        <v>12</v>
      </c>
      <c r="U10" s="16">
        <f>SUM(H10,L10,P10,T10)-MIN(H10,L10,P10,T10)</f>
        <v>35.699999999999996</v>
      </c>
      <c r="V10" s="32"/>
    </row>
    <row r="11" spans="1:22" ht="15.75">
      <c r="A11" s="67">
        <v>7</v>
      </c>
      <c r="B11" s="67" t="s">
        <v>28</v>
      </c>
      <c r="C11" s="68" t="s">
        <v>26</v>
      </c>
      <c r="D11" s="69">
        <v>40684</v>
      </c>
      <c r="E11" s="12">
        <v>13.5</v>
      </c>
      <c r="F11" s="13">
        <v>2.4</v>
      </c>
      <c r="G11" s="13"/>
      <c r="H11" s="14">
        <f>SUM(E11-F11-G11)</f>
        <v>11.1</v>
      </c>
      <c r="I11" s="12">
        <v>13.5</v>
      </c>
      <c r="J11" s="13">
        <v>1.55</v>
      </c>
      <c r="K11" s="13"/>
      <c r="L11" s="14">
        <f>SUM(I11-J11-K11)</f>
        <v>11.95</v>
      </c>
      <c r="M11" s="12">
        <v>13.5</v>
      </c>
      <c r="N11" s="13">
        <v>0.9</v>
      </c>
      <c r="O11" s="13"/>
      <c r="P11" s="14">
        <f>SUM(M11-N11-O11)</f>
        <v>12.6</v>
      </c>
      <c r="Q11" s="12">
        <v>12.7</v>
      </c>
      <c r="R11" s="13">
        <v>1.8</v>
      </c>
      <c r="S11" s="25"/>
      <c r="T11" s="24">
        <f>SUM(Q11-R11-S11)</f>
        <v>10.899999999999999</v>
      </c>
      <c r="U11" s="16">
        <f>SUM(H11,L11,P11,T11)-MIN(H11,L11,P11,T11)</f>
        <v>35.65</v>
      </c>
      <c r="V11" s="32"/>
    </row>
    <row r="12" spans="1:22" ht="15.75">
      <c r="A12" s="67">
        <v>8</v>
      </c>
      <c r="B12" s="67" t="s">
        <v>54</v>
      </c>
      <c r="C12" s="68" t="s">
        <v>38</v>
      </c>
      <c r="D12" s="69">
        <v>40420</v>
      </c>
      <c r="E12" s="12">
        <v>13.1</v>
      </c>
      <c r="F12" s="13">
        <v>1.8</v>
      </c>
      <c r="G12" s="13"/>
      <c r="H12" s="14">
        <f>SUM(E12-F12-G12)</f>
        <v>11.299999999999999</v>
      </c>
      <c r="I12" s="12">
        <v>13.5</v>
      </c>
      <c r="J12" s="13">
        <v>1.75</v>
      </c>
      <c r="K12" s="13"/>
      <c r="L12" s="14">
        <f>SUM(I12-J12-K12)</f>
        <v>11.75</v>
      </c>
      <c r="M12" s="12">
        <v>13.5</v>
      </c>
      <c r="N12" s="13">
        <v>1</v>
      </c>
      <c r="O12" s="13"/>
      <c r="P12" s="14">
        <f>SUM(M12-N12-O12)</f>
        <v>12.5</v>
      </c>
      <c r="Q12" s="12">
        <v>0</v>
      </c>
      <c r="R12" s="13">
        <v>0</v>
      </c>
      <c r="S12" s="25"/>
      <c r="T12" s="24">
        <f>SUM(Q12-R12-S12)</f>
        <v>0</v>
      </c>
      <c r="U12" s="16">
        <f>SUM(H12,L12,P12,T12)-MIN(H12,L12,P12,T12)</f>
        <v>35.549999999999997</v>
      </c>
      <c r="V12" s="32"/>
    </row>
    <row r="13" spans="1:22" ht="15.75">
      <c r="A13" s="67">
        <v>9</v>
      </c>
      <c r="B13" s="67" t="s">
        <v>27</v>
      </c>
      <c r="C13" s="68" t="s">
        <v>26</v>
      </c>
      <c r="D13" s="69">
        <v>39838</v>
      </c>
      <c r="E13" s="12">
        <v>13.5</v>
      </c>
      <c r="F13" s="13">
        <v>2.35</v>
      </c>
      <c r="G13" s="13"/>
      <c r="H13" s="14">
        <f>SUM(E13-F13-G13)</f>
        <v>11.15</v>
      </c>
      <c r="I13" s="12">
        <v>13.1</v>
      </c>
      <c r="J13" s="13">
        <v>2.7</v>
      </c>
      <c r="K13" s="13">
        <v>0.3</v>
      </c>
      <c r="L13" s="14">
        <f>SUM(I13-J13-K13)</f>
        <v>10.099999999999998</v>
      </c>
      <c r="M13" s="12">
        <v>13.5</v>
      </c>
      <c r="N13" s="13">
        <v>1.3</v>
      </c>
      <c r="O13" s="13"/>
      <c r="P13" s="14">
        <f>SUM(M13-N13-O13)</f>
        <v>12.2</v>
      </c>
      <c r="Q13" s="12">
        <v>13.5</v>
      </c>
      <c r="R13" s="13">
        <v>1.45</v>
      </c>
      <c r="S13" s="25"/>
      <c r="T13" s="24">
        <f>SUM(Q13-R13-S13)</f>
        <v>12.05</v>
      </c>
      <c r="U13" s="16">
        <f>SUM(H13,L13,P13,T13)-MIN(H13,L13,P13,T13)</f>
        <v>35.400000000000006</v>
      </c>
      <c r="V13" s="32"/>
    </row>
    <row r="14" spans="1:22" ht="15.75">
      <c r="A14" s="67">
        <v>10</v>
      </c>
      <c r="B14" s="67" t="s">
        <v>37</v>
      </c>
      <c r="C14" s="68" t="s">
        <v>38</v>
      </c>
      <c r="D14" s="69">
        <v>40551</v>
      </c>
      <c r="E14" s="12">
        <v>13.5</v>
      </c>
      <c r="F14" s="13">
        <v>2.15</v>
      </c>
      <c r="G14" s="13"/>
      <c r="H14" s="14">
        <f>SUM(E14-F14-G14)</f>
        <v>11.35</v>
      </c>
      <c r="I14" s="12">
        <v>12.6</v>
      </c>
      <c r="J14" s="13">
        <v>1.05</v>
      </c>
      <c r="K14" s="13">
        <v>0.3</v>
      </c>
      <c r="L14" s="14">
        <f>SUM(I14-J14-K14)</f>
        <v>11.249999999999998</v>
      </c>
      <c r="M14" s="12">
        <v>13.5</v>
      </c>
      <c r="N14" s="13">
        <v>0.95</v>
      </c>
      <c r="O14" s="13"/>
      <c r="P14" s="14">
        <f>SUM(M14-N14-O14)</f>
        <v>12.55</v>
      </c>
      <c r="Q14" s="12">
        <v>0</v>
      </c>
      <c r="R14" s="13">
        <v>0</v>
      </c>
      <c r="S14" s="25"/>
      <c r="T14" s="24">
        <f>SUM(Q14-R14-S14)</f>
        <v>0</v>
      </c>
      <c r="U14" s="16">
        <f>SUM(H14,L14,P14,T14)-MIN(H14,L14,P14,T14)</f>
        <v>35.15</v>
      </c>
      <c r="V14" s="32"/>
    </row>
    <row r="15" spans="1:22" s="39" customFormat="1" ht="15.75">
      <c r="A15" s="67">
        <v>11</v>
      </c>
      <c r="B15" s="67" t="s">
        <v>56</v>
      </c>
      <c r="C15" s="68" t="s">
        <v>47</v>
      </c>
      <c r="D15" s="69">
        <v>39827</v>
      </c>
      <c r="E15" s="12">
        <v>13.5</v>
      </c>
      <c r="F15" s="13">
        <v>3.05</v>
      </c>
      <c r="G15" s="13"/>
      <c r="H15" s="14">
        <f>SUM(E15-F15-G15)</f>
        <v>10.45</v>
      </c>
      <c r="I15" s="12">
        <v>13.5</v>
      </c>
      <c r="J15" s="13">
        <v>2.1</v>
      </c>
      <c r="K15" s="13"/>
      <c r="L15" s="14">
        <f>SUM(I15-J15-K15)</f>
        <v>11.4</v>
      </c>
      <c r="M15" s="12">
        <v>13.5</v>
      </c>
      <c r="N15" s="13">
        <v>1.25</v>
      </c>
      <c r="O15" s="13"/>
      <c r="P15" s="14">
        <f>SUM(M15-N15-O15)</f>
        <v>12.25</v>
      </c>
      <c r="Q15" s="12">
        <v>0</v>
      </c>
      <c r="R15" s="13">
        <v>0</v>
      </c>
      <c r="S15" s="25"/>
      <c r="T15" s="24">
        <f>SUM(Q15-R15-S15)</f>
        <v>0</v>
      </c>
      <c r="U15" s="16">
        <f>SUM(H15,L15,P15,T15)-MIN(H15,L15,P15,T15)</f>
        <v>34.1</v>
      </c>
      <c r="V15" s="41"/>
    </row>
    <row r="16" spans="1:22" ht="15.75">
      <c r="A16" s="67">
        <v>12</v>
      </c>
      <c r="B16" s="70" t="s">
        <v>36</v>
      </c>
      <c r="C16" s="68" t="s">
        <v>34</v>
      </c>
      <c r="D16" s="71">
        <v>40444</v>
      </c>
      <c r="E16" s="12">
        <v>13.2</v>
      </c>
      <c r="F16" s="13">
        <v>1.85</v>
      </c>
      <c r="G16" s="13">
        <v>0.3</v>
      </c>
      <c r="H16" s="14">
        <f>SUM(E16-F16-G16)</f>
        <v>11.049999999999999</v>
      </c>
      <c r="I16" s="12">
        <v>13</v>
      </c>
      <c r="J16" s="13">
        <v>1.9</v>
      </c>
      <c r="K16" s="13">
        <v>0.3</v>
      </c>
      <c r="L16" s="14">
        <f>SUM(I16-J16-K16)</f>
        <v>10.799999999999999</v>
      </c>
      <c r="M16" s="12">
        <v>13.5</v>
      </c>
      <c r="N16" s="13">
        <v>1.8</v>
      </c>
      <c r="O16" s="13"/>
      <c r="P16" s="14">
        <f>SUM(M16-N16-O16)</f>
        <v>11.7</v>
      </c>
      <c r="Q16" s="12">
        <v>12.9</v>
      </c>
      <c r="R16" s="13">
        <v>2.15</v>
      </c>
      <c r="S16" s="25"/>
      <c r="T16" s="24">
        <f>SUM(Q16-R16-S16)</f>
        <v>10.75</v>
      </c>
      <c r="U16" s="16">
        <f>SUM(H16,L16,P16,T16)-MIN(H16,L16,P16,T16)</f>
        <v>33.549999999999997</v>
      </c>
      <c r="V16" s="32"/>
    </row>
    <row r="17" spans="1:22" ht="15.75">
      <c r="A17" s="72">
        <v>13</v>
      </c>
      <c r="B17" s="72" t="s">
        <v>55</v>
      </c>
      <c r="C17" s="73" t="s">
        <v>47</v>
      </c>
      <c r="D17" s="74">
        <v>40565</v>
      </c>
      <c r="E17" s="75">
        <v>0</v>
      </c>
      <c r="F17" s="76">
        <v>0</v>
      </c>
      <c r="G17" s="77"/>
      <c r="H17" s="78">
        <f t="shared" ref="H5:H17" si="0">SUM(E17-F17-G17)</f>
        <v>0</v>
      </c>
      <c r="I17" s="75">
        <v>0</v>
      </c>
      <c r="J17" s="76">
        <v>0</v>
      </c>
      <c r="K17" s="77"/>
      <c r="L17" s="78">
        <f t="shared" ref="L5:L17" si="1">SUM(I17-J17-K17)</f>
        <v>0</v>
      </c>
      <c r="M17" s="75">
        <v>0</v>
      </c>
      <c r="N17" s="76">
        <v>0</v>
      </c>
      <c r="O17" s="77"/>
      <c r="P17" s="78">
        <f t="shared" ref="P5:P17" si="2">SUM(M17-N17-O17)</f>
        <v>0</v>
      </c>
      <c r="Q17" s="75">
        <v>0</v>
      </c>
      <c r="R17" s="76">
        <v>0</v>
      </c>
      <c r="S17" s="79"/>
      <c r="T17" s="80">
        <f t="shared" ref="T5:T17" si="3">SUM(Q17-R17-S17)</f>
        <v>0</v>
      </c>
      <c r="U17" s="81">
        <f t="shared" ref="U5:U17" si="4">SUM(H17,L17,P17,T17)-MIN(H17,L17,P17,T17)</f>
        <v>0</v>
      </c>
      <c r="V17" s="32"/>
    </row>
    <row r="18" spans="1:22" ht="15.75">
      <c r="U18" s="32"/>
      <c r="V18" s="32"/>
    </row>
    <row r="19" spans="1:22" ht="15.75">
      <c r="B19" s="10"/>
      <c r="C19" s="10"/>
      <c r="D19" s="31"/>
      <c r="E19" s="42" t="s">
        <v>14</v>
      </c>
      <c r="F19" s="43"/>
      <c r="G19" s="43"/>
      <c r="H19" s="44"/>
      <c r="I19" s="33"/>
      <c r="U19" s="32"/>
      <c r="V19" s="32"/>
    </row>
    <row r="20" spans="1:22" ht="30">
      <c r="B20" s="5" t="s">
        <v>3</v>
      </c>
      <c r="C20" s="5" t="s">
        <v>4</v>
      </c>
      <c r="D20" s="5" t="s">
        <v>5</v>
      </c>
      <c r="E20" s="11" t="s">
        <v>7</v>
      </c>
      <c r="F20" s="11" t="s">
        <v>12</v>
      </c>
      <c r="G20" s="11" t="s">
        <v>9</v>
      </c>
      <c r="H20" s="11" t="s">
        <v>16</v>
      </c>
      <c r="U20" s="32"/>
      <c r="V20" s="32"/>
    </row>
    <row r="21" spans="1:22" ht="15.75">
      <c r="A21" s="93">
        <v>1</v>
      </c>
      <c r="B21" s="93" t="s">
        <v>41</v>
      </c>
      <c r="C21" s="94" t="s">
        <v>40</v>
      </c>
      <c r="D21" s="95">
        <v>40824</v>
      </c>
      <c r="E21" s="96">
        <v>23.5</v>
      </c>
      <c r="F21" s="97">
        <v>1.3</v>
      </c>
      <c r="G21" s="97"/>
      <c r="H21" s="98">
        <f t="shared" ref="H21:H30" si="5">SUM(E21-F21-G21)</f>
        <v>22.2</v>
      </c>
      <c r="U21" s="32"/>
      <c r="V21" s="32"/>
    </row>
    <row r="22" spans="1:22">
      <c r="A22" s="93">
        <v>2</v>
      </c>
      <c r="B22" s="93" t="s">
        <v>54</v>
      </c>
      <c r="C22" s="94" t="s">
        <v>38</v>
      </c>
      <c r="D22" s="95">
        <v>40420</v>
      </c>
      <c r="E22" s="96">
        <v>23.5</v>
      </c>
      <c r="F22" s="97">
        <v>1.5</v>
      </c>
      <c r="G22" s="97"/>
      <c r="H22" s="98">
        <f t="shared" si="5"/>
        <v>22</v>
      </c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</row>
    <row r="23" spans="1:22">
      <c r="A23" s="93">
        <v>3</v>
      </c>
      <c r="B23" s="93" t="s">
        <v>39</v>
      </c>
      <c r="C23" s="94" t="s">
        <v>38</v>
      </c>
      <c r="D23" s="95">
        <v>40624</v>
      </c>
      <c r="E23" s="96">
        <v>23.5</v>
      </c>
      <c r="F23" s="97">
        <v>1.7</v>
      </c>
      <c r="G23" s="97"/>
      <c r="H23" s="98">
        <f t="shared" si="5"/>
        <v>21.8</v>
      </c>
    </row>
    <row r="24" spans="1:22">
      <c r="A24" s="93">
        <v>4</v>
      </c>
      <c r="B24" s="93" t="s">
        <v>50</v>
      </c>
      <c r="C24" s="94" t="s">
        <v>47</v>
      </c>
      <c r="D24" s="95">
        <v>40284</v>
      </c>
      <c r="E24" s="96">
        <v>23.5</v>
      </c>
      <c r="F24" s="97">
        <v>1.9</v>
      </c>
      <c r="G24" s="97"/>
      <c r="H24" s="98">
        <f t="shared" si="5"/>
        <v>21.6</v>
      </c>
    </row>
    <row r="25" spans="1:22">
      <c r="A25" s="93">
        <v>5</v>
      </c>
      <c r="B25" s="93" t="s">
        <v>56</v>
      </c>
      <c r="C25" s="94" t="s">
        <v>47</v>
      </c>
      <c r="D25" s="95">
        <v>39827</v>
      </c>
      <c r="E25" s="96">
        <v>23.5</v>
      </c>
      <c r="F25" s="97">
        <v>2</v>
      </c>
      <c r="G25" s="97"/>
      <c r="H25" s="98">
        <f>SUM(E25-F25-G25)</f>
        <v>21.5</v>
      </c>
    </row>
    <row r="26" spans="1:22">
      <c r="A26" s="2">
        <v>6</v>
      </c>
      <c r="B26" s="2" t="s">
        <v>28</v>
      </c>
      <c r="C26" s="18" t="s">
        <v>26</v>
      </c>
      <c r="D26" s="20">
        <v>40684</v>
      </c>
      <c r="E26" s="12">
        <v>23.5</v>
      </c>
      <c r="F26" s="13">
        <v>2</v>
      </c>
      <c r="G26" s="13"/>
      <c r="H26" s="14">
        <f>SUM(E26-F26-G26)</f>
        <v>21.5</v>
      </c>
    </row>
    <row r="27" spans="1:22">
      <c r="A27" s="2">
        <v>7</v>
      </c>
      <c r="B27" s="38" t="s">
        <v>36</v>
      </c>
      <c r="C27" s="18" t="s">
        <v>34</v>
      </c>
      <c r="D27" s="19">
        <v>40444</v>
      </c>
      <c r="E27" s="12">
        <v>23.5</v>
      </c>
      <c r="F27" s="13">
        <v>2.1</v>
      </c>
      <c r="G27" s="13"/>
      <c r="H27" s="14">
        <f t="shared" si="5"/>
        <v>21.4</v>
      </c>
    </row>
    <row r="28" spans="1:22">
      <c r="A28" s="2">
        <v>8</v>
      </c>
      <c r="B28" s="2" t="s">
        <v>37</v>
      </c>
      <c r="C28" s="18" t="s">
        <v>38</v>
      </c>
      <c r="D28" s="20">
        <v>40551</v>
      </c>
      <c r="E28" s="12">
        <v>23.5</v>
      </c>
      <c r="F28" s="13">
        <v>2.2999999999999998</v>
      </c>
      <c r="G28" s="13"/>
      <c r="H28" s="14">
        <f t="shared" si="5"/>
        <v>21.2</v>
      </c>
    </row>
    <row r="29" spans="1:22">
      <c r="A29" s="2">
        <v>9</v>
      </c>
      <c r="B29" s="2" t="s">
        <v>27</v>
      </c>
      <c r="C29" s="18" t="s">
        <v>26</v>
      </c>
      <c r="D29" s="20">
        <v>39838</v>
      </c>
      <c r="E29" s="12">
        <v>23.5</v>
      </c>
      <c r="F29" s="13">
        <v>2.6</v>
      </c>
      <c r="G29" s="13"/>
      <c r="H29" s="14">
        <f t="shared" si="5"/>
        <v>20.9</v>
      </c>
    </row>
    <row r="30" spans="1:22">
      <c r="A30" s="92">
        <v>10</v>
      </c>
      <c r="B30" s="72" t="s">
        <v>55</v>
      </c>
      <c r="C30" s="73" t="s">
        <v>47</v>
      </c>
      <c r="D30" s="74">
        <v>40565</v>
      </c>
      <c r="E30" s="75">
        <v>0</v>
      </c>
      <c r="F30" s="76">
        <v>0</v>
      </c>
      <c r="G30" s="77"/>
      <c r="H30" s="78">
        <f t="shared" si="5"/>
        <v>0</v>
      </c>
    </row>
  </sheetData>
  <sortState ref="B25:H26">
    <sortCondition ref="D25:D26"/>
  </sortState>
  <mergeCells count="7">
    <mergeCell ref="E19:H19"/>
    <mergeCell ref="Q3:T3"/>
    <mergeCell ref="A1:U1"/>
    <mergeCell ref="B2:U2"/>
    <mergeCell ref="E3:H3"/>
    <mergeCell ref="I3:L3"/>
    <mergeCell ref="M3:P3"/>
  </mergeCells>
  <dataValidations count="1">
    <dataValidation type="custom" allowBlank="1" showInputMessage="1" showErrorMessage="1" sqref="T5:T17 H5:H17 L5:L17 P5:P17 H21:H30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workbookViewId="0">
      <selection activeCell="K13" sqref="K13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</cols>
  <sheetData>
    <row r="1" spans="1:9" ht="15.75">
      <c r="A1" s="32"/>
      <c r="B1" s="36"/>
      <c r="C1" s="32"/>
      <c r="D1" s="35"/>
      <c r="E1" s="49" t="s">
        <v>0</v>
      </c>
      <c r="F1" s="50"/>
      <c r="G1" s="50"/>
      <c r="H1" s="51"/>
    </row>
    <row r="2" spans="1:9" ht="15.75" customHeight="1">
      <c r="B2" s="5" t="s">
        <v>3</v>
      </c>
      <c r="C2" s="5" t="s">
        <v>4</v>
      </c>
      <c r="D2" s="5" t="s">
        <v>5</v>
      </c>
      <c r="E2" s="6" t="s">
        <v>7</v>
      </c>
      <c r="F2" s="6" t="s">
        <v>8</v>
      </c>
      <c r="G2" s="6" t="s">
        <v>9</v>
      </c>
      <c r="H2" s="6" t="s">
        <v>10</v>
      </c>
    </row>
    <row r="3" spans="1:9" s="39" customFormat="1">
      <c r="A3" s="99">
        <v>1</v>
      </c>
      <c r="B3" s="99" t="s">
        <v>48</v>
      </c>
      <c r="C3" s="100" t="s">
        <v>47</v>
      </c>
      <c r="D3" s="101">
        <v>40217</v>
      </c>
      <c r="E3" s="102">
        <v>13.5</v>
      </c>
      <c r="F3" s="103">
        <v>1.4</v>
      </c>
      <c r="G3" s="103"/>
      <c r="H3" s="104">
        <f>SUM(E3-F3-G3)</f>
        <v>12.1</v>
      </c>
    </row>
    <row r="4" spans="1:9">
      <c r="A4" s="82">
        <v>2</v>
      </c>
      <c r="B4" s="82" t="s">
        <v>50</v>
      </c>
      <c r="C4" s="83" t="s">
        <v>47</v>
      </c>
      <c r="D4" s="84">
        <v>40284</v>
      </c>
      <c r="E4" s="85">
        <v>13.5</v>
      </c>
      <c r="F4" s="86">
        <v>1.4</v>
      </c>
      <c r="G4" s="87"/>
      <c r="H4" s="88">
        <f>SUM(E4-F4-G4)</f>
        <v>12.1</v>
      </c>
    </row>
    <row r="5" spans="1:9" s="39" customFormat="1">
      <c r="A5" s="82">
        <v>3</v>
      </c>
      <c r="B5" s="82" t="s">
        <v>49</v>
      </c>
      <c r="C5" s="83" t="s">
        <v>47</v>
      </c>
      <c r="D5" s="84">
        <v>40713</v>
      </c>
      <c r="E5" s="85">
        <v>13.5</v>
      </c>
      <c r="F5" s="86">
        <v>1.5</v>
      </c>
      <c r="G5" s="87"/>
      <c r="H5" s="88">
        <f t="shared" ref="H3:H15" si="0">SUM(E5-F5-G5)</f>
        <v>12</v>
      </c>
    </row>
    <row r="6" spans="1:9">
      <c r="A6" s="99">
        <v>4</v>
      </c>
      <c r="B6" s="99" t="s">
        <v>39</v>
      </c>
      <c r="C6" s="100" t="s">
        <v>38</v>
      </c>
      <c r="D6" s="101">
        <v>40624</v>
      </c>
      <c r="E6" s="102">
        <v>13.5</v>
      </c>
      <c r="F6" s="103">
        <v>1.75</v>
      </c>
      <c r="G6" s="103"/>
      <c r="H6" s="104">
        <f t="shared" si="0"/>
        <v>11.75</v>
      </c>
    </row>
    <row r="7" spans="1:9" s="39" customFormat="1">
      <c r="A7" s="82">
        <v>5</v>
      </c>
      <c r="B7" s="82" t="s">
        <v>41</v>
      </c>
      <c r="C7" s="83" t="s">
        <v>40</v>
      </c>
      <c r="D7" s="84">
        <v>40824</v>
      </c>
      <c r="E7" s="85">
        <v>13.3</v>
      </c>
      <c r="F7" s="86">
        <v>1.65</v>
      </c>
      <c r="G7" s="87"/>
      <c r="H7" s="88">
        <f t="shared" si="0"/>
        <v>11.65</v>
      </c>
    </row>
    <row r="8" spans="1:9">
      <c r="A8" s="99">
        <v>6</v>
      </c>
      <c r="B8" s="99" t="s">
        <v>37</v>
      </c>
      <c r="C8" s="100" t="s">
        <v>38</v>
      </c>
      <c r="D8" s="101">
        <v>40551</v>
      </c>
      <c r="E8" s="102">
        <v>13.5</v>
      </c>
      <c r="F8" s="103">
        <v>2.15</v>
      </c>
      <c r="G8" s="103"/>
      <c r="H8" s="104">
        <f t="shared" si="0"/>
        <v>11.35</v>
      </c>
    </row>
    <row r="9" spans="1:9">
      <c r="A9" s="99">
        <v>7</v>
      </c>
      <c r="B9" s="99" t="s">
        <v>54</v>
      </c>
      <c r="C9" s="100" t="s">
        <v>38</v>
      </c>
      <c r="D9" s="101">
        <v>40420</v>
      </c>
      <c r="E9" s="102">
        <v>13.1</v>
      </c>
      <c r="F9" s="103">
        <v>1.8</v>
      </c>
      <c r="G9" s="103"/>
      <c r="H9" s="104">
        <f t="shared" si="0"/>
        <v>11.299999999999999</v>
      </c>
      <c r="I9" s="39"/>
    </row>
    <row r="10" spans="1:9">
      <c r="A10" s="99">
        <v>8</v>
      </c>
      <c r="B10" s="99" t="s">
        <v>27</v>
      </c>
      <c r="C10" s="100" t="s">
        <v>26</v>
      </c>
      <c r="D10" s="101">
        <v>39838</v>
      </c>
      <c r="E10" s="102">
        <v>13.5</v>
      </c>
      <c r="F10" s="103">
        <v>2.35</v>
      </c>
      <c r="G10" s="103"/>
      <c r="H10" s="104">
        <f t="shared" si="0"/>
        <v>11.15</v>
      </c>
    </row>
    <row r="11" spans="1:9">
      <c r="A11" s="67">
        <v>9</v>
      </c>
      <c r="B11" s="67" t="s">
        <v>28</v>
      </c>
      <c r="C11" s="68" t="s">
        <v>26</v>
      </c>
      <c r="D11" s="69">
        <v>40684</v>
      </c>
      <c r="E11" s="12">
        <v>13.5</v>
      </c>
      <c r="F11" s="13">
        <v>2.4</v>
      </c>
      <c r="G11" s="13"/>
      <c r="H11" s="65">
        <f>SUM(E11-F11-G11)</f>
        <v>11.1</v>
      </c>
    </row>
    <row r="12" spans="1:9">
      <c r="A12" s="67">
        <v>10</v>
      </c>
      <c r="B12" s="67" t="s">
        <v>35</v>
      </c>
      <c r="C12" s="68" t="s">
        <v>34</v>
      </c>
      <c r="D12" s="69">
        <v>40885</v>
      </c>
      <c r="E12" s="12">
        <v>13.2</v>
      </c>
      <c r="F12" s="13">
        <v>2.1</v>
      </c>
      <c r="G12" s="13"/>
      <c r="H12" s="65">
        <f>SUM(E12-F12-G12)</f>
        <v>11.1</v>
      </c>
    </row>
    <row r="13" spans="1:9">
      <c r="A13" s="67">
        <v>11</v>
      </c>
      <c r="B13" s="70" t="s">
        <v>36</v>
      </c>
      <c r="C13" s="68" t="s">
        <v>34</v>
      </c>
      <c r="D13" s="71">
        <v>40444</v>
      </c>
      <c r="E13" s="12">
        <v>13.2</v>
      </c>
      <c r="F13" s="13">
        <v>1.85</v>
      </c>
      <c r="G13" s="13">
        <v>0.3</v>
      </c>
      <c r="H13" s="65">
        <f t="shared" si="0"/>
        <v>11.049999999999999</v>
      </c>
    </row>
    <row r="14" spans="1:9">
      <c r="A14" s="67">
        <v>12</v>
      </c>
      <c r="B14" s="67" t="s">
        <v>56</v>
      </c>
      <c r="C14" s="68" t="s">
        <v>47</v>
      </c>
      <c r="D14" s="69">
        <v>39827</v>
      </c>
      <c r="E14" s="12">
        <v>13.5</v>
      </c>
      <c r="F14" s="13">
        <v>3.05</v>
      </c>
      <c r="G14" s="13"/>
      <c r="H14" s="65">
        <f t="shared" si="0"/>
        <v>10.45</v>
      </c>
    </row>
    <row r="15" spans="1:9">
      <c r="A15" s="72">
        <v>13</v>
      </c>
      <c r="B15" s="72" t="s">
        <v>55</v>
      </c>
      <c r="C15" s="73" t="s">
        <v>47</v>
      </c>
      <c r="D15" s="74">
        <v>40565</v>
      </c>
      <c r="E15" s="75">
        <v>0</v>
      </c>
      <c r="F15" s="76">
        <v>0</v>
      </c>
      <c r="G15" s="77"/>
      <c r="H15" s="78">
        <f t="shared" si="0"/>
        <v>0</v>
      </c>
    </row>
  </sheetData>
  <sortState ref="B11:H12">
    <sortCondition ref="D11:D12"/>
  </sortState>
  <mergeCells count="1">
    <mergeCell ref="E1:H1"/>
  </mergeCells>
  <dataValidations count="1">
    <dataValidation type="custom" allowBlank="1" showInputMessage="1" showErrorMessage="1" sqref="H3:H15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K8" sqref="K8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</cols>
  <sheetData>
    <row r="1" spans="1:8" ht="15.75">
      <c r="C1" s="1"/>
      <c r="D1" s="21"/>
      <c r="E1" s="52" t="s">
        <v>1</v>
      </c>
      <c r="F1" s="53"/>
      <c r="G1" s="53"/>
      <c r="H1" s="54"/>
    </row>
    <row r="2" spans="1:8">
      <c r="B2" s="5" t="s">
        <v>3</v>
      </c>
      <c r="C2" s="5" t="s">
        <v>4</v>
      </c>
      <c r="D2" s="5" t="s">
        <v>5</v>
      </c>
      <c r="E2" s="7" t="s">
        <v>7</v>
      </c>
      <c r="F2" s="7" t="s">
        <v>8</v>
      </c>
      <c r="G2" s="7" t="s">
        <v>9</v>
      </c>
      <c r="H2" s="7" t="s">
        <v>11</v>
      </c>
    </row>
    <row r="3" spans="1:8" s="39" customFormat="1">
      <c r="A3" s="82">
        <v>1</v>
      </c>
      <c r="B3" s="82" t="s">
        <v>50</v>
      </c>
      <c r="C3" s="83" t="s">
        <v>47</v>
      </c>
      <c r="D3" s="84">
        <v>40284</v>
      </c>
      <c r="E3" s="85">
        <v>13.5</v>
      </c>
      <c r="F3" s="86">
        <v>1.55</v>
      </c>
      <c r="G3" s="87"/>
      <c r="H3" s="88">
        <f>SUM(E3-F3-G3)</f>
        <v>11.95</v>
      </c>
    </row>
    <row r="4" spans="1:8">
      <c r="A4" s="99">
        <v>2</v>
      </c>
      <c r="B4" s="99" t="s">
        <v>28</v>
      </c>
      <c r="C4" s="100" t="s">
        <v>26</v>
      </c>
      <c r="D4" s="101">
        <v>40684</v>
      </c>
      <c r="E4" s="102">
        <v>13.5</v>
      </c>
      <c r="F4" s="103">
        <v>1.55</v>
      </c>
      <c r="G4" s="103"/>
      <c r="H4" s="104">
        <f>SUM(E4-F4-G4)</f>
        <v>11.95</v>
      </c>
    </row>
    <row r="5" spans="1:8">
      <c r="A5" s="99">
        <v>3</v>
      </c>
      <c r="B5" s="99" t="s">
        <v>54</v>
      </c>
      <c r="C5" s="100" t="s">
        <v>38</v>
      </c>
      <c r="D5" s="101">
        <v>40420</v>
      </c>
      <c r="E5" s="102">
        <v>13.5</v>
      </c>
      <c r="F5" s="103">
        <v>1.75</v>
      </c>
      <c r="G5" s="103"/>
      <c r="H5" s="104">
        <f>SUM(E5-F5-G5)</f>
        <v>11.75</v>
      </c>
    </row>
    <row r="6" spans="1:8" s="39" customFormat="1">
      <c r="A6" s="99">
        <v>5</v>
      </c>
      <c r="B6" s="99" t="s">
        <v>48</v>
      </c>
      <c r="C6" s="100" t="s">
        <v>47</v>
      </c>
      <c r="D6" s="101">
        <v>40217</v>
      </c>
      <c r="E6" s="102">
        <v>13.5</v>
      </c>
      <c r="F6" s="103">
        <v>1.8</v>
      </c>
      <c r="G6" s="103"/>
      <c r="H6" s="104">
        <f>SUM(E6-F6-G6)</f>
        <v>11.7</v>
      </c>
    </row>
    <row r="7" spans="1:8">
      <c r="A7" s="82">
        <v>4</v>
      </c>
      <c r="B7" s="82" t="s">
        <v>49</v>
      </c>
      <c r="C7" s="83" t="s">
        <v>47</v>
      </c>
      <c r="D7" s="84">
        <v>40713</v>
      </c>
      <c r="E7" s="85">
        <v>13.5</v>
      </c>
      <c r="F7" s="86">
        <v>1.8</v>
      </c>
      <c r="G7" s="87"/>
      <c r="H7" s="88">
        <f>SUM(E7-F7-G7)</f>
        <v>11.7</v>
      </c>
    </row>
    <row r="8" spans="1:8">
      <c r="A8" s="99">
        <v>6</v>
      </c>
      <c r="B8" s="99" t="s">
        <v>39</v>
      </c>
      <c r="C8" s="100" t="s">
        <v>38</v>
      </c>
      <c r="D8" s="101">
        <v>40624</v>
      </c>
      <c r="E8" s="102">
        <v>13.1</v>
      </c>
      <c r="F8" s="103">
        <v>1.45</v>
      </c>
      <c r="G8" s="103"/>
      <c r="H8" s="104">
        <f>SUM(E8-F8-G8)</f>
        <v>11.65</v>
      </c>
    </row>
    <row r="9" spans="1:8">
      <c r="A9" s="99">
        <v>7</v>
      </c>
      <c r="B9" s="99" t="s">
        <v>56</v>
      </c>
      <c r="C9" s="100" t="s">
        <v>47</v>
      </c>
      <c r="D9" s="101">
        <v>39827</v>
      </c>
      <c r="E9" s="102">
        <v>13.5</v>
      </c>
      <c r="F9" s="103">
        <v>2.1</v>
      </c>
      <c r="G9" s="103"/>
      <c r="H9" s="104">
        <f>SUM(E9-F9-G9)</f>
        <v>11.4</v>
      </c>
    </row>
    <row r="10" spans="1:8">
      <c r="A10" s="67">
        <v>8</v>
      </c>
      <c r="B10" s="67" t="s">
        <v>35</v>
      </c>
      <c r="C10" s="68" t="s">
        <v>34</v>
      </c>
      <c r="D10" s="69">
        <v>40885</v>
      </c>
      <c r="E10" s="12">
        <v>13.5</v>
      </c>
      <c r="F10" s="13">
        <v>1.9</v>
      </c>
      <c r="G10" s="13">
        <v>0.3</v>
      </c>
      <c r="H10" s="65">
        <f>SUM(E10-F10-G10)</f>
        <v>11.299999999999999</v>
      </c>
    </row>
    <row r="11" spans="1:8">
      <c r="A11" s="67">
        <v>9</v>
      </c>
      <c r="B11" s="67" t="s">
        <v>37</v>
      </c>
      <c r="C11" s="68" t="s">
        <v>38</v>
      </c>
      <c r="D11" s="69">
        <v>40551</v>
      </c>
      <c r="E11" s="12">
        <v>12.6</v>
      </c>
      <c r="F11" s="13">
        <v>1.05</v>
      </c>
      <c r="G11" s="13">
        <v>0.3</v>
      </c>
      <c r="H11" s="65">
        <f>SUM(E11-F11-G11)</f>
        <v>11.249999999999998</v>
      </c>
    </row>
    <row r="12" spans="1:8">
      <c r="A12" s="82">
        <v>10</v>
      </c>
      <c r="B12" s="82" t="s">
        <v>41</v>
      </c>
      <c r="C12" s="83" t="s">
        <v>40</v>
      </c>
      <c r="D12" s="84">
        <v>40824</v>
      </c>
      <c r="E12" s="85">
        <v>13.4</v>
      </c>
      <c r="F12" s="86">
        <v>2.2000000000000002</v>
      </c>
      <c r="G12" s="86"/>
      <c r="H12" s="88">
        <f>SUM(E12-F12-G12)</f>
        <v>11.2</v>
      </c>
    </row>
    <row r="13" spans="1:8">
      <c r="A13" s="67">
        <v>11</v>
      </c>
      <c r="B13" s="70" t="s">
        <v>36</v>
      </c>
      <c r="C13" s="68" t="s">
        <v>34</v>
      </c>
      <c r="D13" s="71">
        <v>40444</v>
      </c>
      <c r="E13" s="12">
        <v>13</v>
      </c>
      <c r="F13" s="13">
        <v>1.9</v>
      </c>
      <c r="G13" s="13">
        <v>0.3</v>
      </c>
      <c r="H13" s="65">
        <f>SUM(E13-F13-G13)</f>
        <v>10.799999999999999</v>
      </c>
    </row>
    <row r="14" spans="1:8">
      <c r="A14" s="67">
        <v>12</v>
      </c>
      <c r="B14" s="67" t="s">
        <v>27</v>
      </c>
      <c r="C14" s="68" t="s">
        <v>26</v>
      </c>
      <c r="D14" s="69">
        <v>39838</v>
      </c>
      <c r="E14" s="12">
        <v>13.1</v>
      </c>
      <c r="F14" s="13">
        <v>2.7</v>
      </c>
      <c r="G14" s="13">
        <v>0.3</v>
      </c>
      <c r="H14" s="65">
        <f>SUM(E14-F14-G14)</f>
        <v>10.099999999999998</v>
      </c>
    </row>
    <row r="15" spans="1:8">
      <c r="A15" s="72">
        <v>13</v>
      </c>
      <c r="B15" s="72" t="s">
        <v>55</v>
      </c>
      <c r="C15" s="73" t="s">
        <v>47</v>
      </c>
      <c r="D15" s="74">
        <v>40565</v>
      </c>
      <c r="E15" s="75">
        <v>0</v>
      </c>
      <c r="F15" s="76">
        <v>0</v>
      </c>
      <c r="G15" s="77"/>
      <c r="H15" s="78">
        <f t="shared" ref="H3:H15" si="0">SUM(E15-F15-G15)</f>
        <v>0</v>
      </c>
    </row>
  </sheetData>
  <sortState ref="A6:H7">
    <sortCondition ref="D6:D7"/>
  </sortState>
  <mergeCells count="1">
    <mergeCell ref="E1:H1"/>
  </mergeCells>
  <dataValidations count="1">
    <dataValidation type="custom" allowBlank="1" showInputMessage="1" showErrorMessage="1" sqref="H3:H15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M9" sqref="M9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</cols>
  <sheetData>
    <row r="1" spans="1:8" ht="15.75">
      <c r="C1" s="1"/>
      <c r="D1" s="21"/>
      <c r="E1" s="55" t="s">
        <v>2</v>
      </c>
      <c r="F1" s="56"/>
      <c r="G1" s="56"/>
      <c r="H1" s="57"/>
    </row>
    <row r="2" spans="1:8">
      <c r="B2" s="5" t="s">
        <v>3</v>
      </c>
      <c r="C2" s="5" t="s">
        <v>4</v>
      </c>
      <c r="D2" s="5" t="s">
        <v>5</v>
      </c>
      <c r="E2" s="8" t="s">
        <v>7</v>
      </c>
      <c r="F2" s="8" t="s">
        <v>12</v>
      </c>
      <c r="G2" s="8" t="s">
        <v>9</v>
      </c>
      <c r="H2" s="8" t="s">
        <v>13</v>
      </c>
    </row>
    <row r="3" spans="1:8" s="39" customFormat="1">
      <c r="A3" s="82">
        <v>1</v>
      </c>
      <c r="B3" s="82" t="s">
        <v>50</v>
      </c>
      <c r="C3" s="83" t="s">
        <v>47</v>
      </c>
      <c r="D3" s="84">
        <v>40284</v>
      </c>
      <c r="E3" s="85">
        <v>13.5</v>
      </c>
      <c r="F3" s="86">
        <v>0.65</v>
      </c>
      <c r="G3" s="87"/>
      <c r="H3" s="88">
        <f>SUM(E3-F3-G3)</f>
        <v>12.85</v>
      </c>
    </row>
    <row r="4" spans="1:8" s="39" customFormat="1">
      <c r="A4" s="82">
        <v>2</v>
      </c>
      <c r="B4" s="82" t="s">
        <v>41</v>
      </c>
      <c r="C4" s="83" t="s">
        <v>40</v>
      </c>
      <c r="D4" s="84">
        <v>40824</v>
      </c>
      <c r="E4" s="85">
        <v>13.5</v>
      </c>
      <c r="F4" s="86">
        <v>0.65</v>
      </c>
      <c r="G4" s="87"/>
      <c r="H4" s="88">
        <f>SUM(E4-F4-G4)</f>
        <v>12.85</v>
      </c>
    </row>
    <row r="5" spans="1:8">
      <c r="A5" s="99">
        <v>3</v>
      </c>
      <c r="B5" s="99" t="s">
        <v>39</v>
      </c>
      <c r="C5" s="100" t="s">
        <v>38</v>
      </c>
      <c r="D5" s="101">
        <v>40624</v>
      </c>
      <c r="E5" s="102">
        <v>13.5</v>
      </c>
      <c r="F5" s="103">
        <v>0.8</v>
      </c>
      <c r="G5" s="103"/>
      <c r="H5" s="104">
        <f t="shared" ref="H3:H15" si="0">SUM(E5-F5-G5)</f>
        <v>12.7</v>
      </c>
    </row>
    <row r="6" spans="1:8" s="39" customFormat="1">
      <c r="A6" s="82">
        <v>4</v>
      </c>
      <c r="B6" s="82" t="s">
        <v>49</v>
      </c>
      <c r="C6" s="83" t="s">
        <v>47</v>
      </c>
      <c r="D6" s="84">
        <v>40713</v>
      </c>
      <c r="E6" s="85">
        <v>13.5</v>
      </c>
      <c r="F6" s="86">
        <v>0.85</v>
      </c>
      <c r="G6" s="87"/>
      <c r="H6" s="88">
        <f t="shared" si="0"/>
        <v>12.65</v>
      </c>
    </row>
    <row r="7" spans="1:8">
      <c r="A7" s="99">
        <v>5</v>
      </c>
      <c r="B7" s="99" t="s">
        <v>28</v>
      </c>
      <c r="C7" s="100" t="s">
        <v>26</v>
      </c>
      <c r="D7" s="101">
        <v>40684</v>
      </c>
      <c r="E7" s="102">
        <v>13.5</v>
      </c>
      <c r="F7" s="103">
        <v>0.9</v>
      </c>
      <c r="G7" s="103"/>
      <c r="H7" s="104">
        <f t="shared" si="0"/>
        <v>12.6</v>
      </c>
    </row>
    <row r="8" spans="1:8">
      <c r="A8" s="99">
        <v>6</v>
      </c>
      <c r="B8" s="99" t="s">
        <v>37</v>
      </c>
      <c r="C8" s="100" t="s">
        <v>38</v>
      </c>
      <c r="D8" s="101">
        <v>40551</v>
      </c>
      <c r="E8" s="102">
        <v>13.5</v>
      </c>
      <c r="F8" s="103">
        <v>0.95</v>
      </c>
      <c r="G8" s="103"/>
      <c r="H8" s="104">
        <f t="shared" si="0"/>
        <v>12.55</v>
      </c>
    </row>
    <row r="9" spans="1:8">
      <c r="A9" s="99">
        <v>7</v>
      </c>
      <c r="B9" s="99" t="s">
        <v>48</v>
      </c>
      <c r="C9" s="100" t="s">
        <v>47</v>
      </c>
      <c r="D9" s="101">
        <v>40217</v>
      </c>
      <c r="E9" s="102">
        <v>13.5</v>
      </c>
      <c r="F9" s="103">
        <v>1</v>
      </c>
      <c r="G9" s="103"/>
      <c r="H9" s="104">
        <f t="shared" si="0"/>
        <v>12.5</v>
      </c>
    </row>
    <row r="10" spans="1:8">
      <c r="A10" s="99">
        <v>8</v>
      </c>
      <c r="B10" s="99" t="s">
        <v>54</v>
      </c>
      <c r="C10" s="100" t="s">
        <v>38</v>
      </c>
      <c r="D10" s="101">
        <v>40420</v>
      </c>
      <c r="E10" s="102">
        <v>13.5</v>
      </c>
      <c r="F10" s="103">
        <v>1</v>
      </c>
      <c r="G10" s="103"/>
      <c r="H10" s="104">
        <f t="shared" si="0"/>
        <v>12.5</v>
      </c>
    </row>
    <row r="11" spans="1:8">
      <c r="A11" s="67">
        <v>9</v>
      </c>
      <c r="B11" s="67" t="s">
        <v>35</v>
      </c>
      <c r="C11" s="68" t="s">
        <v>34</v>
      </c>
      <c r="D11" s="69">
        <v>40885</v>
      </c>
      <c r="E11" s="12">
        <v>13.5</v>
      </c>
      <c r="F11" s="13">
        <v>1.1000000000000001</v>
      </c>
      <c r="G11" s="13"/>
      <c r="H11" s="65">
        <f t="shared" si="0"/>
        <v>12.4</v>
      </c>
    </row>
    <row r="12" spans="1:8">
      <c r="A12" s="67">
        <v>10</v>
      </c>
      <c r="B12" s="67" t="s">
        <v>56</v>
      </c>
      <c r="C12" s="68" t="s">
        <v>47</v>
      </c>
      <c r="D12" s="69">
        <v>39827</v>
      </c>
      <c r="E12" s="12">
        <v>13.5</v>
      </c>
      <c r="F12" s="13">
        <v>1.25</v>
      </c>
      <c r="G12" s="13"/>
      <c r="H12" s="65">
        <f t="shared" si="0"/>
        <v>12.25</v>
      </c>
    </row>
    <row r="13" spans="1:8">
      <c r="A13" s="67">
        <v>11</v>
      </c>
      <c r="B13" s="67" t="s">
        <v>27</v>
      </c>
      <c r="C13" s="68" t="s">
        <v>26</v>
      </c>
      <c r="D13" s="69">
        <v>39838</v>
      </c>
      <c r="E13" s="12">
        <v>13.5</v>
      </c>
      <c r="F13" s="13">
        <v>1.3</v>
      </c>
      <c r="G13" s="13"/>
      <c r="H13" s="65">
        <f t="shared" si="0"/>
        <v>12.2</v>
      </c>
    </row>
    <row r="14" spans="1:8">
      <c r="A14" s="67">
        <v>12</v>
      </c>
      <c r="B14" s="70" t="s">
        <v>36</v>
      </c>
      <c r="C14" s="68" t="s">
        <v>34</v>
      </c>
      <c r="D14" s="71">
        <v>40444</v>
      </c>
      <c r="E14" s="12">
        <v>13.5</v>
      </c>
      <c r="F14" s="13">
        <v>1.8</v>
      </c>
      <c r="G14" s="13"/>
      <c r="H14" s="65">
        <f t="shared" si="0"/>
        <v>11.7</v>
      </c>
    </row>
    <row r="15" spans="1:8">
      <c r="A15" s="72">
        <v>13</v>
      </c>
      <c r="B15" s="72" t="s">
        <v>55</v>
      </c>
      <c r="C15" s="73" t="s">
        <v>47</v>
      </c>
      <c r="D15" s="74">
        <v>40565</v>
      </c>
      <c r="E15" s="75">
        <v>0</v>
      </c>
      <c r="F15" s="76">
        <v>0</v>
      </c>
      <c r="G15" s="77"/>
      <c r="H15" s="78">
        <f t="shared" si="0"/>
        <v>0</v>
      </c>
    </row>
  </sheetData>
  <sortState ref="B3:H4">
    <sortCondition ref="D3:D4"/>
  </sortState>
  <mergeCells count="1">
    <mergeCell ref="E1:H1"/>
  </mergeCells>
  <dataValidations count="1">
    <dataValidation type="custom" allowBlank="1" showInputMessage="1" showErrorMessage="1" sqref="H3:H15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J9" sqref="J9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</cols>
  <sheetData>
    <row r="1" spans="1:8" ht="15.75">
      <c r="C1" s="1"/>
      <c r="D1" s="21"/>
      <c r="E1" s="45" t="s">
        <v>18</v>
      </c>
      <c r="F1" s="46"/>
      <c r="G1" s="46"/>
      <c r="H1" s="47"/>
    </row>
    <row r="2" spans="1:8">
      <c r="B2" s="5" t="s">
        <v>3</v>
      </c>
      <c r="C2" s="5" t="s">
        <v>4</v>
      </c>
      <c r="D2" s="5" t="s">
        <v>5</v>
      </c>
      <c r="E2" s="34" t="s">
        <v>7</v>
      </c>
      <c r="F2" s="34" t="s">
        <v>12</v>
      </c>
      <c r="G2" s="34" t="s">
        <v>9</v>
      </c>
      <c r="H2" s="34" t="s">
        <v>17</v>
      </c>
    </row>
    <row r="3" spans="1:8" s="39" customFormat="1">
      <c r="A3" s="82">
        <v>1</v>
      </c>
      <c r="B3" s="82" t="s">
        <v>41</v>
      </c>
      <c r="C3" s="83" t="s">
        <v>40</v>
      </c>
      <c r="D3" s="84">
        <v>40824</v>
      </c>
      <c r="E3" s="85">
        <v>13.5</v>
      </c>
      <c r="F3" s="86">
        <v>0.65</v>
      </c>
      <c r="G3" s="89"/>
      <c r="H3" s="90">
        <f t="shared" ref="H3:H15" si="0">SUM(E3-F3-G3)</f>
        <v>12.85</v>
      </c>
    </row>
    <row r="4" spans="1:8">
      <c r="A4" s="99">
        <v>2</v>
      </c>
      <c r="B4" s="99" t="s">
        <v>27</v>
      </c>
      <c r="C4" s="100" t="s">
        <v>26</v>
      </c>
      <c r="D4" s="101">
        <v>39838</v>
      </c>
      <c r="E4" s="102">
        <v>13.5</v>
      </c>
      <c r="F4" s="103">
        <v>1.45</v>
      </c>
      <c r="G4" s="107"/>
      <c r="H4" s="108">
        <f t="shared" si="0"/>
        <v>12.05</v>
      </c>
    </row>
    <row r="5" spans="1:8">
      <c r="A5" s="99">
        <v>3</v>
      </c>
      <c r="B5" s="99" t="s">
        <v>35</v>
      </c>
      <c r="C5" s="100" t="s">
        <v>34</v>
      </c>
      <c r="D5" s="101">
        <v>40885</v>
      </c>
      <c r="E5" s="102">
        <v>13.1</v>
      </c>
      <c r="F5" s="103">
        <v>1.1000000000000001</v>
      </c>
      <c r="G5" s="107"/>
      <c r="H5" s="108">
        <f t="shared" si="0"/>
        <v>12</v>
      </c>
    </row>
    <row r="6" spans="1:8">
      <c r="A6" s="99">
        <v>4</v>
      </c>
      <c r="B6" s="99" t="s">
        <v>28</v>
      </c>
      <c r="C6" s="100" t="s">
        <v>26</v>
      </c>
      <c r="D6" s="101">
        <v>40684</v>
      </c>
      <c r="E6" s="102">
        <v>12.7</v>
      </c>
      <c r="F6" s="103">
        <v>1.8</v>
      </c>
      <c r="G6" s="107"/>
      <c r="H6" s="108">
        <f t="shared" si="0"/>
        <v>10.899999999999999</v>
      </c>
    </row>
    <row r="7" spans="1:8">
      <c r="A7" s="99">
        <v>5</v>
      </c>
      <c r="B7" s="109" t="s">
        <v>36</v>
      </c>
      <c r="C7" s="100" t="s">
        <v>34</v>
      </c>
      <c r="D7" s="110">
        <v>40444</v>
      </c>
      <c r="E7" s="102">
        <v>12.9</v>
      </c>
      <c r="F7" s="103">
        <v>2.15</v>
      </c>
      <c r="G7" s="107"/>
      <c r="H7" s="108">
        <f t="shared" si="0"/>
        <v>10.75</v>
      </c>
    </row>
    <row r="8" spans="1:8">
      <c r="A8" s="111">
        <v>6</v>
      </c>
      <c r="B8" s="67" t="s">
        <v>56</v>
      </c>
      <c r="C8" s="68" t="s">
        <v>47</v>
      </c>
      <c r="D8" s="69">
        <v>39827</v>
      </c>
      <c r="E8" s="12">
        <v>0</v>
      </c>
      <c r="F8" s="13">
        <v>0</v>
      </c>
      <c r="G8" s="25"/>
      <c r="H8" s="66">
        <f>SUM(E8-F8-G8)</f>
        <v>0</v>
      </c>
    </row>
    <row r="9" spans="1:8" s="39" customFormat="1">
      <c r="A9" s="111">
        <v>7</v>
      </c>
      <c r="B9" s="67" t="s">
        <v>48</v>
      </c>
      <c r="C9" s="68" t="s">
        <v>47</v>
      </c>
      <c r="D9" s="69">
        <v>40217</v>
      </c>
      <c r="E9" s="12">
        <v>0</v>
      </c>
      <c r="F9" s="13">
        <v>0</v>
      </c>
      <c r="G9" s="25"/>
      <c r="H9" s="66">
        <f>SUM(E9-F9-G9)</f>
        <v>0</v>
      </c>
    </row>
    <row r="10" spans="1:8" s="39" customFormat="1">
      <c r="A10" s="82">
        <v>8</v>
      </c>
      <c r="B10" s="82" t="s">
        <v>50</v>
      </c>
      <c r="C10" s="83" t="s">
        <v>47</v>
      </c>
      <c r="D10" s="84">
        <v>40284</v>
      </c>
      <c r="E10" s="85">
        <v>0</v>
      </c>
      <c r="F10" s="86">
        <v>0</v>
      </c>
      <c r="G10" s="89"/>
      <c r="H10" s="90">
        <f>SUM(E10-F10-G10)</f>
        <v>0</v>
      </c>
    </row>
    <row r="11" spans="1:8">
      <c r="A11" s="67">
        <v>9</v>
      </c>
      <c r="B11" s="67" t="s">
        <v>37</v>
      </c>
      <c r="C11" s="68" t="s">
        <v>38</v>
      </c>
      <c r="D11" s="69">
        <v>40551</v>
      </c>
      <c r="E11" s="12">
        <v>0</v>
      </c>
      <c r="F11" s="13">
        <v>0</v>
      </c>
      <c r="G11" s="25"/>
      <c r="H11" s="66">
        <f>SUM(E11-F11-G11)</f>
        <v>0</v>
      </c>
    </row>
    <row r="12" spans="1:8">
      <c r="A12" s="111">
        <v>10</v>
      </c>
      <c r="B12" s="67" t="s">
        <v>55</v>
      </c>
      <c r="C12" s="68" t="s">
        <v>47</v>
      </c>
      <c r="D12" s="69">
        <v>40565</v>
      </c>
      <c r="E12" s="12">
        <v>0</v>
      </c>
      <c r="F12" s="13">
        <v>0</v>
      </c>
      <c r="G12" s="40"/>
      <c r="H12" s="66">
        <f>SUM(E12-F12-G12)</f>
        <v>0</v>
      </c>
    </row>
    <row r="13" spans="1:8">
      <c r="A13" s="67">
        <v>11</v>
      </c>
      <c r="B13" s="67" t="s">
        <v>39</v>
      </c>
      <c r="C13" s="68" t="s">
        <v>38</v>
      </c>
      <c r="D13" s="69">
        <v>40624</v>
      </c>
      <c r="E13" s="12">
        <v>0</v>
      </c>
      <c r="F13" s="13">
        <v>0</v>
      </c>
      <c r="G13" s="25"/>
      <c r="H13" s="66">
        <f>SUM(E13-F13-G13)</f>
        <v>0</v>
      </c>
    </row>
    <row r="14" spans="1:8">
      <c r="A14" s="82">
        <v>12</v>
      </c>
      <c r="B14" s="82" t="s">
        <v>49</v>
      </c>
      <c r="C14" s="83" t="s">
        <v>47</v>
      </c>
      <c r="D14" s="84">
        <v>40713</v>
      </c>
      <c r="E14" s="85">
        <v>0</v>
      </c>
      <c r="F14" s="86">
        <v>0</v>
      </c>
      <c r="G14" s="89"/>
      <c r="H14" s="90">
        <f>SUM(E14-F14-G14)</f>
        <v>0</v>
      </c>
    </row>
    <row r="15" spans="1:8">
      <c r="A15" s="72">
        <v>13</v>
      </c>
      <c r="B15" s="72" t="s">
        <v>54</v>
      </c>
      <c r="C15" s="73" t="s">
        <v>38</v>
      </c>
      <c r="D15" s="74">
        <v>40420</v>
      </c>
      <c r="E15" s="75">
        <v>0</v>
      </c>
      <c r="F15" s="76">
        <v>0</v>
      </c>
      <c r="G15" s="105"/>
      <c r="H15" s="80">
        <f t="shared" si="0"/>
        <v>0</v>
      </c>
    </row>
  </sheetData>
  <sortState ref="B8:H14">
    <sortCondition ref="D8:D14"/>
  </sortState>
  <mergeCells count="1">
    <mergeCell ref="E1:H1"/>
  </mergeCells>
  <dataValidations count="1">
    <dataValidation type="custom" allowBlank="1" showInputMessage="1" showErrorMessage="1" sqref="H3:H15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U14"/>
  <sheetViews>
    <sheetView workbookViewId="0">
      <selection activeCell="N18" sqref="N18"/>
    </sheetView>
  </sheetViews>
  <sheetFormatPr defaultRowHeight="15"/>
  <cols>
    <col min="1" max="1" width="2" bestFit="1" customWidth="1"/>
    <col min="2" max="2" width="19.28515625" bestFit="1" customWidth="1"/>
    <col min="3" max="3" width="25.85546875" style="1" bestFit="1" customWidth="1"/>
    <col min="4" max="4" width="10.7109375" style="1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8.42578125" bestFit="1" customWidth="1"/>
  </cols>
  <sheetData>
    <row r="1" spans="1:21" ht="18.75">
      <c r="A1" s="48" t="s">
        <v>21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</row>
    <row r="2" spans="1:21" ht="18.75">
      <c r="A2" s="3"/>
      <c r="B2" s="48" t="s">
        <v>19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spans="1:21" ht="15.75">
      <c r="A3" s="32"/>
      <c r="B3" s="36" t="s">
        <v>15</v>
      </c>
      <c r="C3" s="35"/>
      <c r="D3" s="35"/>
      <c r="E3" s="49" t="s">
        <v>0</v>
      </c>
      <c r="F3" s="50"/>
      <c r="G3" s="50"/>
      <c r="H3" s="51"/>
      <c r="I3" s="52" t="s">
        <v>1</v>
      </c>
      <c r="J3" s="53"/>
      <c r="K3" s="53"/>
      <c r="L3" s="54"/>
      <c r="M3" s="55" t="s">
        <v>2</v>
      </c>
      <c r="N3" s="56"/>
      <c r="O3" s="56"/>
      <c r="P3" s="57"/>
      <c r="Q3" s="45" t="s">
        <v>18</v>
      </c>
      <c r="R3" s="46"/>
      <c r="S3" s="46"/>
      <c r="T3" s="47"/>
      <c r="U3" s="35"/>
    </row>
    <row r="4" spans="1:21" ht="15.75">
      <c r="B4" s="5" t="s">
        <v>3</v>
      </c>
      <c r="C4" s="5" t="s">
        <v>4</v>
      </c>
      <c r="D4" s="5" t="s">
        <v>5</v>
      </c>
      <c r="E4" s="6" t="s">
        <v>7</v>
      </c>
      <c r="F4" s="6" t="s">
        <v>8</v>
      </c>
      <c r="G4" s="6" t="s">
        <v>9</v>
      </c>
      <c r="H4" s="6" t="s">
        <v>10</v>
      </c>
      <c r="I4" s="7" t="s">
        <v>7</v>
      </c>
      <c r="J4" s="7" t="s">
        <v>8</v>
      </c>
      <c r="K4" s="7" t="s">
        <v>9</v>
      </c>
      <c r="L4" s="7" t="s">
        <v>11</v>
      </c>
      <c r="M4" s="8" t="s">
        <v>7</v>
      </c>
      <c r="N4" s="8" t="s">
        <v>12</v>
      </c>
      <c r="O4" s="8" t="s">
        <v>9</v>
      </c>
      <c r="P4" s="8" t="s">
        <v>13</v>
      </c>
      <c r="Q4" s="34" t="s">
        <v>7</v>
      </c>
      <c r="R4" s="34" t="s">
        <v>12</v>
      </c>
      <c r="S4" s="34" t="s">
        <v>9</v>
      </c>
      <c r="T4" s="34" t="s">
        <v>17</v>
      </c>
      <c r="U4" s="37" t="s">
        <v>6</v>
      </c>
    </row>
    <row r="5" spans="1:21">
      <c r="A5" s="112">
        <v>1</v>
      </c>
      <c r="B5" s="112" t="s">
        <v>30</v>
      </c>
      <c r="C5" s="113" t="s">
        <v>26</v>
      </c>
      <c r="D5" s="114">
        <v>39366</v>
      </c>
      <c r="E5" s="85">
        <v>13.5</v>
      </c>
      <c r="F5" s="86">
        <v>1.8</v>
      </c>
      <c r="G5" s="86"/>
      <c r="H5" s="115">
        <f>SUM(E5-F5-G5)</f>
        <v>11.7</v>
      </c>
      <c r="I5" s="85">
        <v>13.5</v>
      </c>
      <c r="J5" s="86">
        <v>1.1499999999999999</v>
      </c>
      <c r="K5" s="86"/>
      <c r="L5" s="115">
        <f>SUM(I5-J5-K5)</f>
        <v>12.35</v>
      </c>
      <c r="M5" s="85">
        <v>13.5</v>
      </c>
      <c r="N5" s="86">
        <v>0.5</v>
      </c>
      <c r="O5" s="86"/>
      <c r="P5" s="115">
        <f>SUM(M5-N5-O5)</f>
        <v>13</v>
      </c>
      <c r="Q5" s="85">
        <v>13.4</v>
      </c>
      <c r="R5" s="86">
        <v>0.95</v>
      </c>
      <c r="S5" s="106"/>
      <c r="T5" s="116">
        <f>SUM(Q5-R5-S5)</f>
        <v>12.450000000000001</v>
      </c>
      <c r="U5" s="91">
        <f>SUM(H5,L5,P5,T5)-MIN(H5,L5,P5,T5)</f>
        <v>37.799999999999997</v>
      </c>
    </row>
    <row r="6" spans="1:21">
      <c r="A6" s="112">
        <v>2</v>
      </c>
      <c r="B6" s="112" t="s">
        <v>31</v>
      </c>
      <c r="C6" s="113" t="s">
        <v>26</v>
      </c>
      <c r="D6" s="114">
        <v>39802</v>
      </c>
      <c r="E6" s="85">
        <v>13.5</v>
      </c>
      <c r="F6" s="86">
        <v>2.4</v>
      </c>
      <c r="G6" s="86"/>
      <c r="H6" s="115">
        <f>SUM(E6-F6-G6)</f>
        <v>11.1</v>
      </c>
      <c r="I6" s="85">
        <v>13.5</v>
      </c>
      <c r="J6" s="86">
        <v>1.1000000000000001</v>
      </c>
      <c r="K6" s="86"/>
      <c r="L6" s="115">
        <f>SUM(I6-J6-K6)</f>
        <v>12.4</v>
      </c>
      <c r="M6" s="85">
        <v>13.5</v>
      </c>
      <c r="N6" s="86">
        <v>1</v>
      </c>
      <c r="O6" s="86"/>
      <c r="P6" s="115">
        <f>SUM(M6-N6-O6)</f>
        <v>12.5</v>
      </c>
      <c r="Q6" s="85">
        <v>13.5</v>
      </c>
      <c r="R6" s="86">
        <v>1.55</v>
      </c>
      <c r="S6" s="106"/>
      <c r="T6" s="116">
        <f>SUM(Q6-R6-S6)</f>
        <v>11.95</v>
      </c>
      <c r="U6" s="91">
        <f>SUM(H6,L6,P6,T6)-MIN(H6,L6,P6,T6)</f>
        <v>36.85</v>
      </c>
    </row>
    <row r="7" spans="1:21">
      <c r="A7" s="112">
        <v>3</v>
      </c>
      <c r="B7" s="112" t="s">
        <v>42</v>
      </c>
      <c r="C7" s="113" t="s">
        <v>40</v>
      </c>
      <c r="D7" s="114">
        <v>38862</v>
      </c>
      <c r="E7" s="85">
        <v>13.5</v>
      </c>
      <c r="F7" s="86">
        <v>2.25</v>
      </c>
      <c r="G7" s="86"/>
      <c r="H7" s="115">
        <f>SUM(E7-F7-G7)</f>
        <v>11.25</v>
      </c>
      <c r="I7" s="85">
        <v>13</v>
      </c>
      <c r="J7" s="86">
        <v>3.2</v>
      </c>
      <c r="K7" s="86"/>
      <c r="L7" s="115">
        <f>SUM(I7-J7-K7)</f>
        <v>9.8000000000000007</v>
      </c>
      <c r="M7" s="85">
        <v>13.5</v>
      </c>
      <c r="N7" s="86">
        <v>1.1000000000000001</v>
      </c>
      <c r="O7" s="86"/>
      <c r="P7" s="115">
        <f>SUM(M7-N7-O7)</f>
        <v>12.4</v>
      </c>
      <c r="Q7" s="85">
        <v>13.5</v>
      </c>
      <c r="R7" s="86">
        <v>1.7</v>
      </c>
      <c r="S7" s="106"/>
      <c r="T7" s="116">
        <f>SUM(Q7-R7-S7)</f>
        <v>11.8</v>
      </c>
      <c r="U7" s="91">
        <f>SUM(H7,L7,P7,T7)-MIN(H7,L7,P7,T7)</f>
        <v>35.450000000000003</v>
      </c>
    </row>
    <row r="8" spans="1:21">
      <c r="A8" s="2">
        <v>4</v>
      </c>
      <c r="B8" s="2" t="s">
        <v>29</v>
      </c>
      <c r="C8" s="18" t="s">
        <v>26</v>
      </c>
      <c r="D8" s="20">
        <v>39594</v>
      </c>
      <c r="E8" s="12">
        <v>13.5</v>
      </c>
      <c r="F8" s="13">
        <v>2</v>
      </c>
      <c r="G8" s="13"/>
      <c r="H8" s="14">
        <f>SUM(E8-F8-G8)</f>
        <v>11.5</v>
      </c>
      <c r="I8" s="12">
        <v>12.6</v>
      </c>
      <c r="J8" s="13">
        <v>1.65</v>
      </c>
      <c r="K8" s="13"/>
      <c r="L8" s="14">
        <f>SUM(I8-J8-K8)</f>
        <v>10.95</v>
      </c>
      <c r="M8" s="12">
        <v>13.5</v>
      </c>
      <c r="N8" s="13">
        <v>1.45</v>
      </c>
      <c r="O8" s="13"/>
      <c r="P8" s="14">
        <f>SUM(M8-N8-O8)</f>
        <v>12.05</v>
      </c>
      <c r="Q8" s="12">
        <v>13</v>
      </c>
      <c r="R8" s="13">
        <v>1.5</v>
      </c>
      <c r="S8" s="25"/>
      <c r="T8" s="24">
        <f>SUM(Q8-R8-S8)</f>
        <v>11.5</v>
      </c>
      <c r="U8" s="16">
        <f>SUM(H8,L8,P8,T8)-MIN(H8,L8,P8,T8)</f>
        <v>35.049999999999997</v>
      </c>
    </row>
    <row r="10" spans="1:21">
      <c r="B10" s="10"/>
      <c r="C10" s="23"/>
      <c r="D10" s="30"/>
      <c r="E10" s="42" t="s">
        <v>14</v>
      </c>
      <c r="F10" s="43"/>
      <c r="G10" s="43"/>
      <c r="H10" s="44"/>
    </row>
    <row r="11" spans="1:21">
      <c r="B11" s="5" t="s">
        <v>3</v>
      </c>
      <c r="C11" s="5" t="s">
        <v>4</v>
      </c>
      <c r="D11" s="5" t="s">
        <v>5</v>
      </c>
      <c r="E11" s="11" t="s">
        <v>7</v>
      </c>
      <c r="F11" s="11" t="s">
        <v>12</v>
      </c>
      <c r="G11" s="11" t="s">
        <v>9</v>
      </c>
      <c r="H11" s="11" t="s">
        <v>16</v>
      </c>
    </row>
    <row r="12" spans="1:21">
      <c r="A12" s="93">
        <v>1</v>
      </c>
      <c r="B12" s="93" t="s">
        <v>29</v>
      </c>
      <c r="C12" s="94" t="s">
        <v>26</v>
      </c>
      <c r="D12" s="95">
        <v>39594</v>
      </c>
      <c r="E12" s="96">
        <v>23.5</v>
      </c>
      <c r="F12" s="97">
        <v>1.8</v>
      </c>
      <c r="G12" s="97"/>
      <c r="H12" s="98">
        <f t="shared" ref="H12:H14" si="0">SUM(E12-F12-G12)</f>
        <v>21.7</v>
      </c>
    </row>
    <row r="13" spans="1:21">
      <c r="A13" s="93">
        <v>2</v>
      </c>
      <c r="B13" s="93" t="s">
        <v>30</v>
      </c>
      <c r="C13" s="94" t="s">
        <v>26</v>
      </c>
      <c r="D13" s="95">
        <v>39366</v>
      </c>
      <c r="E13" s="96">
        <v>23.5</v>
      </c>
      <c r="F13" s="97">
        <v>2</v>
      </c>
      <c r="G13" s="97"/>
      <c r="H13" s="98">
        <f t="shared" si="0"/>
        <v>21.5</v>
      </c>
    </row>
    <row r="14" spans="1:21">
      <c r="A14" s="93">
        <v>3</v>
      </c>
      <c r="B14" s="93" t="s">
        <v>31</v>
      </c>
      <c r="C14" s="94" t="s">
        <v>26</v>
      </c>
      <c r="D14" s="95">
        <v>39802</v>
      </c>
      <c r="E14" s="96">
        <v>23.5</v>
      </c>
      <c r="F14" s="97">
        <v>2.6</v>
      </c>
      <c r="G14" s="97"/>
      <c r="H14" s="98">
        <f t="shared" si="0"/>
        <v>20.9</v>
      </c>
    </row>
  </sheetData>
  <sortState ref="A5:U8">
    <sortCondition descending="1" ref="U5:U8"/>
  </sortState>
  <mergeCells count="7">
    <mergeCell ref="E10:H10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2:H14 L5:L8 P5:P8 H5:H8 T5:T8">
      <formula1>"bvbv"</formula1>
    </dataValidation>
  </dataValidations>
  <pageMargins left="0.7" right="0.7" top="0.75" bottom="0.75" header="0.3" footer="0.3"/>
  <headerFooter>
    <oddFooter>&amp;C_x000D_&amp;1#&amp;"Calibri"&amp;10&amp;K000000 This document is intended for internal use only. Sharing is allowed only using authorized tools.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V17"/>
  <sheetViews>
    <sheetView topLeftCell="A4" workbookViewId="0">
      <selection activeCell="L17" sqref="L17"/>
    </sheetView>
  </sheetViews>
  <sheetFormatPr defaultRowHeight="15"/>
  <cols>
    <col min="1" max="1" width="2" bestFit="1" customWidth="1"/>
    <col min="2" max="2" width="23.7109375" bestFit="1" customWidth="1"/>
    <col min="3" max="3" width="25.85546875" bestFit="1" customWidth="1"/>
    <col min="4" max="4" width="10.7109375" bestFit="1" customWidth="1"/>
    <col min="5" max="5" width="5.42578125" bestFit="1" customWidth="1"/>
    <col min="6" max="6" width="5.5703125" bestFit="1" customWidth="1"/>
    <col min="7" max="7" width="7.5703125" customWidth="1"/>
    <col min="8" max="8" width="9.5703125" customWidth="1"/>
    <col min="9" max="9" width="5.42578125" bestFit="1" customWidth="1"/>
    <col min="10" max="10" width="5.5703125" bestFit="1" customWidth="1"/>
    <col min="11" max="11" width="5.7109375" customWidth="1"/>
    <col min="12" max="12" width="6.5703125" bestFit="1" customWidth="1"/>
    <col min="13" max="13" width="5.42578125" bestFit="1" customWidth="1"/>
    <col min="14" max="14" width="5.5703125" bestFit="1" customWidth="1"/>
    <col min="15" max="15" width="5.7109375" customWidth="1"/>
    <col min="16" max="16" width="6.5703125" bestFit="1" customWidth="1"/>
    <col min="17" max="17" width="5.42578125" bestFit="1" customWidth="1"/>
    <col min="18" max="18" width="5.5703125" bestFit="1" customWidth="1"/>
    <col min="19" max="19" width="6.140625" customWidth="1"/>
    <col min="20" max="20" width="6.5703125" bestFit="1" customWidth="1"/>
    <col min="21" max="21" width="8.85546875" customWidth="1"/>
  </cols>
  <sheetData>
    <row r="1" spans="1:22" ht="18.75">
      <c r="A1" s="48" t="s">
        <v>22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</row>
    <row r="2" spans="1:22" ht="18.75">
      <c r="A2" s="3"/>
      <c r="B2" s="48" t="s">
        <v>19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spans="1:22">
      <c r="B3" s="4" t="s">
        <v>15</v>
      </c>
      <c r="D3" s="1"/>
      <c r="E3" s="58" t="s">
        <v>0</v>
      </c>
      <c r="F3" s="59"/>
      <c r="G3" s="59"/>
      <c r="H3" s="59"/>
      <c r="I3" s="60" t="s">
        <v>1</v>
      </c>
      <c r="J3" s="61"/>
      <c r="K3" s="61"/>
      <c r="L3" s="61"/>
      <c r="M3" s="62" t="s">
        <v>2</v>
      </c>
      <c r="N3" s="63"/>
      <c r="O3" s="63"/>
      <c r="P3" s="63"/>
      <c r="Q3" s="64" t="s">
        <v>18</v>
      </c>
      <c r="R3" s="64"/>
      <c r="S3" s="64"/>
      <c r="T3" s="64"/>
      <c r="U3" s="1"/>
      <c r="V3" s="27"/>
    </row>
    <row r="4" spans="1:22" ht="30">
      <c r="B4" s="17" t="s">
        <v>3</v>
      </c>
      <c r="C4" s="5" t="s">
        <v>4</v>
      </c>
      <c r="D4" s="17" t="s">
        <v>5</v>
      </c>
      <c r="E4" s="6" t="s">
        <v>7</v>
      </c>
      <c r="F4" s="6" t="s">
        <v>8</v>
      </c>
      <c r="G4" s="6" t="s">
        <v>9</v>
      </c>
      <c r="H4" s="6" t="s">
        <v>10</v>
      </c>
      <c r="I4" s="7" t="s">
        <v>7</v>
      </c>
      <c r="J4" s="7" t="s">
        <v>8</v>
      </c>
      <c r="K4" s="7" t="s">
        <v>9</v>
      </c>
      <c r="L4" s="7" t="s">
        <v>11</v>
      </c>
      <c r="M4" s="8" t="s">
        <v>7</v>
      </c>
      <c r="N4" s="8" t="s">
        <v>12</v>
      </c>
      <c r="O4" s="8" t="s">
        <v>9</v>
      </c>
      <c r="P4" s="8" t="s">
        <v>13</v>
      </c>
      <c r="Q4" s="26" t="s">
        <v>7</v>
      </c>
      <c r="R4" s="26" t="s">
        <v>12</v>
      </c>
      <c r="S4" s="26" t="s">
        <v>9</v>
      </c>
      <c r="T4" s="26" t="s">
        <v>17</v>
      </c>
      <c r="U4" s="9" t="s">
        <v>6</v>
      </c>
      <c r="V4" s="27"/>
    </row>
    <row r="5" spans="1:22">
      <c r="A5" s="112">
        <v>1</v>
      </c>
      <c r="B5" s="112" t="s">
        <v>24</v>
      </c>
      <c r="C5" s="113" t="s">
        <v>25</v>
      </c>
      <c r="D5" s="114">
        <v>40600</v>
      </c>
      <c r="E5" s="117">
        <v>14.5</v>
      </c>
      <c r="F5" s="86">
        <v>1</v>
      </c>
      <c r="G5" s="86"/>
      <c r="H5" s="115">
        <f>SUM(E5-F5-G5)</f>
        <v>13.5</v>
      </c>
      <c r="I5" s="117">
        <v>14.5</v>
      </c>
      <c r="J5" s="86">
        <v>0.6</v>
      </c>
      <c r="K5" s="86"/>
      <c r="L5" s="115">
        <f>SUM(I5-J5-K5)</f>
        <v>13.9</v>
      </c>
      <c r="M5" s="117">
        <v>14.5</v>
      </c>
      <c r="N5" s="86">
        <v>0.5</v>
      </c>
      <c r="O5" s="86"/>
      <c r="P5" s="115">
        <f>SUM(M5-N5-O5)</f>
        <v>14</v>
      </c>
      <c r="Q5" s="117">
        <v>13.7</v>
      </c>
      <c r="R5" s="86">
        <v>1.25</v>
      </c>
      <c r="S5" s="86"/>
      <c r="T5" s="115">
        <f>SUM(Q5-R5-S5)</f>
        <v>12.45</v>
      </c>
      <c r="U5" s="91">
        <f>SUM(H5,L5,P5,T5)-MIN(H5,L5,P5,T5)</f>
        <v>41.399999999999991</v>
      </c>
      <c r="V5" s="29"/>
    </row>
    <row r="6" spans="1:22">
      <c r="A6" s="112">
        <v>2</v>
      </c>
      <c r="B6" s="112" t="s">
        <v>33</v>
      </c>
      <c r="C6" s="113" t="s">
        <v>32</v>
      </c>
      <c r="D6" s="118">
        <v>40317</v>
      </c>
      <c r="E6" s="117">
        <v>14.5</v>
      </c>
      <c r="F6" s="86">
        <v>1</v>
      </c>
      <c r="G6" s="86"/>
      <c r="H6" s="115">
        <f>SUM(E6-F6-G6)</f>
        <v>13.5</v>
      </c>
      <c r="I6" s="117">
        <v>14.5</v>
      </c>
      <c r="J6" s="86">
        <v>1.2</v>
      </c>
      <c r="K6" s="86"/>
      <c r="L6" s="115">
        <f>SUM(I6-J6-K6)</f>
        <v>13.3</v>
      </c>
      <c r="M6" s="117">
        <v>14.5</v>
      </c>
      <c r="N6" s="86">
        <v>0.6</v>
      </c>
      <c r="O6" s="86"/>
      <c r="P6" s="115">
        <f>SUM(M6-N6-O6)</f>
        <v>13.9</v>
      </c>
      <c r="Q6" s="117">
        <v>13</v>
      </c>
      <c r="R6" s="86">
        <v>1.6</v>
      </c>
      <c r="S6" s="86"/>
      <c r="T6" s="115">
        <f>SUM(Q6-R6-S6)</f>
        <v>11.4</v>
      </c>
      <c r="U6" s="91">
        <f>SUM(H6,L6,P6,T6)-MIN(H6,L6,P6,T6)</f>
        <v>40.700000000000003</v>
      </c>
      <c r="V6" s="27"/>
    </row>
    <row r="7" spans="1:22">
      <c r="A7" s="112">
        <v>3</v>
      </c>
      <c r="B7" s="112" t="s">
        <v>43</v>
      </c>
      <c r="C7" s="113" t="s">
        <v>40</v>
      </c>
      <c r="D7" s="118">
        <v>40547</v>
      </c>
      <c r="E7" s="117">
        <v>14.5</v>
      </c>
      <c r="F7" s="86">
        <v>2.8</v>
      </c>
      <c r="G7" s="86"/>
      <c r="H7" s="115">
        <f>SUM(E7-F7-G7)</f>
        <v>11.7</v>
      </c>
      <c r="I7" s="117">
        <v>14.2</v>
      </c>
      <c r="J7" s="86">
        <v>1.35</v>
      </c>
      <c r="K7" s="86"/>
      <c r="L7" s="115">
        <f>SUM(I7-J7-K7)</f>
        <v>12.85</v>
      </c>
      <c r="M7" s="117">
        <v>14.5</v>
      </c>
      <c r="N7" s="86">
        <v>0.9</v>
      </c>
      <c r="O7" s="86"/>
      <c r="P7" s="115">
        <f>SUM(M7-N7-O7)</f>
        <v>13.6</v>
      </c>
      <c r="Q7" s="117">
        <v>14.5</v>
      </c>
      <c r="R7" s="86">
        <v>0.75</v>
      </c>
      <c r="S7" s="86"/>
      <c r="T7" s="115">
        <f>SUM(Q7-R7-S7)</f>
        <v>13.75</v>
      </c>
      <c r="U7" s="91">
        <f>SUM(H7,L7,P7,T7)-MIN(H7,L7,P7,T7)</f>
        <v>40.200000000000003</v>
      </c>
      <c r="V7" s="27"/>
    </row>
    <row r="8" spans="1:22">
      <c r="A8" s="2">
        <v>4</v>
      </c>
      <c r="B8" s="2" t="s">
        <v>44</v>
      </c>
      <c r="C8" s="18" t="s">
        <v>40</v>
      </c>
      <c r="D8" s="22">
        <v>40390</v>
      </c>
      <c r="E8" s="15">
        <v>14.4</v>
      </c>
      <c r="F8" s="13">
        <v>1.5</v>
      </c>
      <c r="G8" s="13">
        <v>0.3</v>
      </c>
      <c r="H8" s="14">
        <f>SUM(E8-F8-G8)</f>
        <v>12.6</v>
      </c>
      <c r="I8" s="15">
        <v>14.1</v>
      </c>
      <c r="J8" s="13">
        <v>1.45</v>
      </c>
      <c r="K8" s="13"/>
      <c r="L8" s="14">
        <f>SUM(I8-J8-K8)</f>
        <v>12.65</v>
      </c>
      <c r="M8" s="15">
        <v>14.5</v>
      </c>
      <c r="N8" s="13">
        <v>1.1000000000000001</v>
      </c>
      <c r="O8" s="13"/>
      <c r="P8" s="14">
        <f>SUM(M8-N8-O8)</f>
        <v>13.4</v>
      </c>
      <c r="Q8" s="15">
        <v>14.5</v>
      </c>
      <c r="R8" s="13">
        <v>0.7</v>
      </c>
      <c r="S8" s="13"/>
      <c r="T8" s="14">
        <f>SUM(Q8-R8-S8)</f>
        <v>13.8</v>
      </c>
      <c r="U8" s="16">
        <f>SUM(H8,L8,P8,T8)-MIN(H8,L8,P8,T8)</f>
        <v>39.85</v>
      </c>
      <c r="V8" s="27"/>
    </row>
    <row r="9" spans="1:22">
      <c r="A9" s="2">
        <v>5</v>
      </c>
      <c r="B9" s="2" t="s">
        <v>52</v>
      </c>
      <c r="C9" s="18" t="s">
        <v>47</v>
      </c>
      <c r="D9" s="20">
        <v>40734</v>
      </c>
      <c r="E9" s="15">
        <v>14</v>
      </c>
      <c r="F9" s="13">
        <v>1.55</v>
      </c>
      <c r="G9" s="13"/>
      <c r="H9" s="14">
        <f>SUM(E9-F9-G9)</f>
        <v>12.45</v>
      </c>
      <c r="I9" s="15">
        <v>14.1</v>
      </c>
      <c r="J9" s="13">
        <v>1.5</v>
      </c>
      <c r="K9" s="13"/>
      <c r="L9" s="14">
        <f>SUM(I9-J9-K9)</f>
        <v>12.6</v>
      </c>
      <c r="M9" s="15">
        <v>14.5</v>
      </c>
      <c r="N9" s="13">
        <v>0.7</v>
      </c>
      <c r="O9" s="13"/>
      <c r="P9" s="14">
        <f>SUM(M9-N9-O9)</f>
        <v>13.8</v>
      </c>
      <c r="Q9" s="15">
        <v>0</v>
      </c>
      <c r="R9" s="13">
        <v>0</v>
      </c>
      <c r="S9" s="13"/>
      <c r="T9" s="14">
        <f>SUM(Q9-R9-S9)</f>
        <v>0</v>
      </c>
      <c r="U9" s="16">
        <f>SUM(H9,L9,P9,T9)-MIN(H9,L9,P9,T9)</f>
        <v>38.849999999999994</v>
      </c>
      <c r="V9" s="27"/>
    </row>
    <row r="10" spans="1:2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</row>
    <row r="11" spans="1:22">
      <c r="C11" s="10"/>
      <c r="E11" s="42" t="s">
        <v>14</v>
      </c>
      <c r="F11" s="43"/>
      <c r="G11" s="43"/>
      <c r="H11" s="44"/>
      <c r="I11" s="28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</row>
    <row r="12" spans="1:22" ht="30">
      <c r="B12" s="17" t="s">
        <v>3</v>
      </c>
      <c r="C12" s="5" t="s">
        <v>4</v>
      </c>
      <c r="D12" s="17" t="s">
        <v>5</v>
      </c>
      <c r="E12" s="11" t="s">
        <v>7</v>
      </c>
      <c r="F12" s="11" t="s">
        <v>12</v>
      </c>
      <c r="G12" s="11" t="s">
        <v>9</v>
      </c>
      <c r="H12" s="11" t="s">
        <v>16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</row>
    <row r="13" spans="1:22">
      <c r="A13" s="93">
        <v>1</v>
      </c>
      <c r="B13" s="93" t="s">
        <v>33</v>
      </c>
      <c r="C13" s="94" t="s">
        <v>32</v>
      </c>
      <c r="D13" s="119">
        <v>40317</v>
      </c>
      <c r="E13" s="96">
        <v>24.5</v>
      </c>
      <c r="F13" s="97">
        <v>1.2</v>
      </c>
      <c r="G13" s="97"/>
      <c r="H13" s="98">
        <f t="shared" ref="H13:H17" si="0">SUM(E13-F13-G13)</f>
        <v>23.3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</row>
    <row r="14" spans="1:22">
      <c r="A14" s="93">
        <v>2</v>
      </c>
      <c r="B14" s="93" t="s">
        <v>43</v>
      </c>
      <c r="C14" s="94" t="s">
        <v>40</v>
      </c>
      <c r="D14" s="119">
        <v>40547</v>
      </c>
      <c r="E14" s="96">
        <v>24.5</v>
      </c>
      <c r="F14" s="97">
        <v>1.3</v>
      </c>
      <c r="G14" s="97"/>
      <c r="H14" s="98">
        <f t="shared" si="0"/>
        <v>23.2</v>
      </c>
    </row>
    <row r="15" spans="1:22">
      <c r="A15" s="93">
        <v>3</v>
      </c>
      <c r="B15" s="93" t="s">
        <v>24</v>
      </c>
      <c r="C15" s="94" t="s">
        <v>25</v>
      </c>
      <c r="D15" s="95">
        <v>40600</v>
      </c>
      <c r="E15" s="96">
        <v>24.5</v>
      </c>
      <c r="F15" s="97">
        <v>1.35</v>
      </c>
      <c r="G15" s="97"/>
      <c r="H15" s="98">
        <f t="shared" si="0"/>
        <v>23.15</v>
      </c>
    </row>
    <row r="16" spans="1:22">
      <c r="A16" s="93">
        <v>4</v>
      </c>
      <c r="B16" s="93" t="s">
        <v>44</v>
      </c>
      <c r="C16" s="94" t="s">
        <v>40</v>
      </c>
      <c r="D16" s="119">
        <v>40390</v>
      </c>
      <c r="E16" s="96">
        <v>24.5</v>
      </c>
      <c r="F16" s="97">
        <v>1.9</v>
      </c>
      <c r="G16" s="97"/>
      <c r="H16" s="98">
        <f t="shared" si="0"/>
        <v>22.6</v>
      </c>
      <c r="I16" s="27"/>
    </row>
    <row r="17" spans="1:9">
      <c r="A17" s="93">
        <v>5</v>
      </c>
      <c r="B17" s="93" t="s">
        <v>35</v>
      </c>
      <c r="C17" s="94" t="s">
        <v>34</v>
      </c>
      <c r="D17" s="95">
        <v>40885</v>
      </c>
      <c r="E17" s="96">
        <v>24.5</v>
      </c>
      <c r="F17" s="97">
        <v>2.2999999999999998</v>
      </c>
      <c r="G17" s="97"/>
      <c r="H17" s="98">
        <f t="shared" si="0"/>
        <v>22.2</v>
      </c>
      <c r="I17" s="27"/>
    </row>
  </sheetData>
  <sortState ref="A13:H18">
    <sortCondition descending="1" ref="H13:H18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5:H9 T5:T9 H13:H17 L5:L9 P5:P9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U12"/>
  <sheetViews>
    <sheetView tabSelected="1" workbookViewId="0">
      <selection activeCell="I20" sqref="I20"/>
    </sheetView>
  </sheetViews>
  <sheetFormatPr defaultRowHeight="15"/>
  <cols>
    <col min="1" max="1" width="2" bestFit="1" customWidth="1"/>
    <col min="2" max="2" width="23.7109375" bestFit="1" customWidth="1"/>
    <col min="3" max="3" width="23.1406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</cols>
  <sheetData>
    <row r="1" spans="1:21" ht="18.75">
      <c r="A1" s="48" t="s">
        <v>23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</row>
    <row r="2" spans="1:21" ht="18.75">
      <c r="A2" s="3"/>
      <c r="B2" s="48" t="s">
        <v>19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spans="1:21">
      <c r="B3" s="4" t="s">
        <v>15</v>
      </c>
      <c r="D3" s="1"/>
      <c r="E3" s="58" t="s">
        <v>0</v>
      </c>
      <c r="F3" s="59"/>
      <c r="G3" s="59"/>
      <c r="H3" s="59"/>
      <c r="I3" s="60" t="s">
        <v>1</v>
      </c>
      <c r="J3" s="61"/>
      <c r="K3" s="61"/>
      <c r="L3" s="61"/>
      <c r="M3" s="62" t="s">
        <v>2</v>
      </c>
      <c r="N3" s="63"/>
      <c r="O3" s="63"/>
      <c r="P3" s="63"/>
      <c r="Q3" s="64" t="s">
        <v>18</v>
      </c>
      <c r="R3" s="64"/>
      <c r="S3" s="64"/>
      <c r="T3" s="64"/>
      <c r="U3" s="1"/>
    </row>
    <row r="4" spans="1:21">
      <c r="B4" s="17" t="s">
        <v>3</v>
      </c>
      <c r="C4" s="5" t="s">
        <v>4</v>
      </c>
      <c r="D4" s="17" t="s">
        <v>5</v>
      </c>
      <c r="E4" s="6" t="s">
        <v>7</v>
      </c>
      <c r="F4" s="6" t="s">
        <v>8</v>
      </c>
      <c r="G4" s="6" t="s">
        <v>9</v>
      </c>
      <c r="H4" s="6" t="s">
        <v>10</v>
      </c>
      <c r="I4" s="7" t="s">
        <v>7</v>
      </c>
      <c r="J4" s="7" t="s">
        <v>8</v>
      </c>
      <c r="K4" s="7" t="s">
        <v>9</v>
      </c>
      <c r="L4" s="7" t="s">
        <v>11</v>
      </c>
      <c r="M4" s="8" t="s">
        <v>7</v>
      </c>
      <c r="N4" s="8" t="s">
        <v>12</v>
      </c>
      <c r="O4" s="8" t="s">
        <v>9</v>
      </c>
      <c r="P4" s="8" t="s">
        <v>13</v>
      </c>
      <c r="Q4" s="26" t="s">
        <v>7</v>
      </c>
      <c r="R4" s="26" t="s">
        <v>12</v>
      </c>
      <c r="S4" s="26" t="s">
        <v>9</v>
      </c>
      <c r="T4" s="26" t="s">
        <v>17</v>
      </c>
      <c r="U4" s="9" t="s">
        <v>6</v>
      </c>
    </row>
    <row r="5" spans="1:21">
      <c r="A5" s="112">
        <v>1</v>
      </c>
      <c r="B5" s="112" t="s">
        <v>45</v>
      </c>
      <c r="C5" s="113" t="s">
        <v>40</v>
      </c>
      <c r="D5" s="114">
        <v>38662</v>
      </c>
      <c r="E5" s="117">
        <v>14.5</v>
      </c>
      <c r="F5" s="86">
        <v>1.8</v>
      </c>
      <c r="G5" s="86"/>
      <c r="H5" s="115">
        <f>SUM(E5-F5-G5)</f>
        <v>12.7</v>
      </c>
      <c r="I5" s="117">
        <v>14.5</v>
      </c>
      <c r="J5" s="86">
        <v>1.7</v>
      </c>
      <c r="K5" s="86"/>
      <c r="L5" s="115">
        <f>SUM(I5-J5-K5)</f>
        <v>12.8</v>
      </c>
      <c r="M5" s="117">
        <v>14.5</v>
      </c>
      <c r="N5" s="86">
        <v>0.8</v>
      </c>
      <c r="O5" s="86"/>
      <c r="P5" s="115">
        <f>SUM(M5-N5-O5)</f>
        <v>13.7</v>
      </c>
      <c r="Q5" s="117">
        <v>14.1</v>
      </c>
      <c r="R5" s="86">
        <v>1</v>
      </c>
      <c r="S5" s="86"/>
      <c r="T5" s="115">
        <f>SUM(Q5-R5-S5)</f>
        <v>13.1</v>
      </c>
      <c r="U5" s="91">
        <f>SUM(H5,L5,P5,T5)-MIN(H5,L5,P5,T5)</f>
        <v>39.600000000000009</v>
      </c>
    </row>
    <row r="6" spans="1:21">
      <c r="A6" s="92">
        <v>2</v>
      </c>
      <c r="B6" s="92" t="s">
        <v>51</v>
      </c>
      <c r="C6" s="120" t="s">
        <v>47</v>
      </c>
      <c r="D6" s="121">
        <v>39723</v>
      </c>
      <c r="E6" s="122">
        <v>0</v>
      </c>
      <c r="F6" s="76">
        <v>0</v>
      </c>
      <c r="G6" s="76"/>
      <c r="H6" s="123">
        <f t="shared" ref="H6:H7" si="0">SUM(E6-F6-G6)</f>
        <v>0</v>
      </c>
      <c r="I6" s="122">
        <v>0</v>
      </c>
      <c r="J6" s="76">
        <v>0</v>
      </c>
      <c r="K6" s="76"/>
      <c r="L6" s="123">
        <f t="shared" ref="L6:L7" si="1">SUM(I6-J6-K6)</f>
        <v>0</v>
      </c>
      <c r="M6" s="122">
        <v>0</v>
      </c>
      <c r="N6" s="76">
        <v>0</v>
      </c>
      <c r="O6" s="76"/>
      <c r="P6" s="123">
        <f t="shared" ref="P6:P7" si="2">SUM(M6-N6-O6)</f>
        <v>0</v>
      </c>
      <c r="Q6" s="122">
        <v>0</v>
      </c>
      <c r="R6" s="76">
        <v>0</v>
      </c>
      <c r="S6" s="76"/>
      <c r="T6" s="123">
        <f t="shared" ref="T6:T7" si="3">SUM(Q6-R6-S6)</f>
        <v>0</v>
      </c>
      <c r="U6" s="81">
        <f t="shared" ref="U6:U7" si="4">SUM(H6,L6,P6,T6)-MIN(H6,L6,P6,T6)</f>
        <v>0</v>
      </c>
    </row>
    <row r="7" spans="1:21">
      <c r="A7" s="92">
        <v>3</v>
      </c>
      <c r="B7" s="92" t="s">
        <v>46</v>
      </c>
      <c r="C7" s="120" t="s">
        <v>40</v>
      </c>
      <c r="D7" s="121">
        <v>38985</v>
      </c>
      <c r="E7" s="122">
        <v>0</v>
      </c>
      <c r="F7" s="76">
        <v>0</v>
      </c>
      <c r="G7" s="76"/>
      <c r="H7" s="123">
        <f t="shared" si="0"/>
        <v>0</v>
      </c>
      <c r="I7" s="122">
        <v>0</v>
      </c>
      <c r="J7" s="76">
        <v>0</v>
      </c>
      <c r="K7" s="76"/>
      <c r="L7" s="123">
        <f t="shared" si="1"/>
        <v>0</v>
      </c>
      <c r="M7" s="122">
        <v>0</v>
      </c>
      <c r="N7" s="76">
        <v>0</v>
      </c>
      <c r="O7" s="76"/>
      <c r="P7" s="123">
        <f t="shared" si="2"/>
        <v>0</v>
      </c>
      <c r="Q7" s="122">
        <v>0</v>
      </c>
      <c r="R7" s="76">
        <v>0</v>
      </c>
      <c r="S7" s="76"/>
      <c r="T7" s="123">
        <f t="shared" si="3"/>
        <v>0</v>
      </c>
      <c r="U7" s="81">
        <f t="shared" si="4"/>
        <v>0</v>
      </c>
    </row>
    <row r="8" spans="1:21">
      <c r="A8" s="92">
        <v>4</v>
      </c>
      <c r="B8" s="92" t="s">
        <v>53</v>
      </c>
      <c r="C8" s="120" t="s">
        <v>40</v>
      </c>
      <c r="D8" s="124">
        <v>39259</v>
      </c>
      <c r="E8" s="122">
        <v>0</v>
      </c>
      <c r="F8" s="76">
        <v>0</v>
      </c>
      <c r="G8" s="76"/>
      <c r="H8" s="123">
        <f t="shared" ref="H8" si="5">SUM(E8-F8-G8)</f>
        <v>0</v>
      </c>
      <c r="I8" s="122">
        <v>0</v>
      </c>
      <c r="J8" s="76">
        <v>0</v>
      </c>
      <c r="K8" s="76"/>
      <c r="L8" s="123">
        <f t="shared" ref="L8" si="6">SUM(I8-J8-K8)</f>
        <v>0</v>
      </c>
      <c r="M8" s="122">
        <v>0</v>
      </c>
      <c r="N8" s="76">
        <v>0</v>
      </c>
      <c r="O8" s="76"/>
      <c r="P8" s="123">
        <f t="shared" ref="P8" si="7">SUM(M8-N8-O8)</f>
        <v>0</v>
      </c>
      <c r="Q8" s="122">
        <v>0</v>
      </c>
      <c r="R8" s="76">
        <v>0</v>
      </c>
      <c r="S8" s="76"/>
      <c r="T8" s="123">
        <f t="shared" ref="T8" si="8">SUM(Q8-R8-S8)</f>
        <v>0</v>
      </c>
      <c r="U8" s="81">
        <f t="shared" ref="U8" si="9">SUM(H8,L8,P8,T8)-MIN(H8,L8,P8,T8)</f>
        <v>0</v>
      </c>
    </row>
    <row r="9" spans="1:21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</row>
    <row r="10" spans="1:21">
      <c r="C10" s="10"/>
      <c r="E10" s="42" t="s">
        <v>14</v>
      </c>
      <c r="F10" s="43"/>
      <c r="G10" s="43"/>
      <c r="H10" s="44"/>
      <c r="I10" s="28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</row>
    <row r="11" spans="1:21">
      <c r="B11" s="5" t="s">
        <v>3</v>
      </c>
      <c r="C11" s="5" t="s">
        <v>4</v>
      </c>
      <c r="D11" s="5" t="s">
        <v>5</v>
      </c>
      <c r="E11" s="11" t="s">
        <v>7</v>
      </c>
      <c r="F11" s="11" t="s">
        <v>12</v>
      </c>
      <c r="G11" s="11" t="s">
        <v>9</v>
      </c>
      <c r="H11" s="11" t="s">
        <v>16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</row>
    <row r="12" spans="1:21" s="39" customFormat="1">
      <c r="A12" s="72">
        <v>1</v>
      </c>
      <c r="B12" s="72" t="s">
        <v>57</v>
      </c>
      <c r="C12" s="73" t="s">
        <v>47</v>
      </c>
      <c r="D12" s="74">
        <v>39723</v>
      </c>
      <c r="E12" s="75">
        <v>0</v>
      </c>
      <c r="F12" s="76">
        <v>0</v>
      </c>
      <c r="G12" s="76"/>
      <c r="H12" s="78">
        <f t="shared" ref="H12" si="10">SUM(E12-F12-G12)</f>
        <v>0</v>
      </c>
    </row>
  </sheetData>
  <sortState ref="B13:D16">
    <sortCondition ref="B13"/>
  </sortState>
  <mergeCells count="7">
    <mergeCell ref="E10:H10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2 H5:H8 T5:T8 L5:L8 P5:P8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JUNIOR SUPER B</vt:lpstr>
      <vt:lpstr>JUNIOR SB CL</vt:lpstr>
      <vt:lpstr>JUNIOR SB TR</vt:lpstr>
      <vt:lpstr>JUNIOR SB VL</vt:lpstr>
      <vt:lpstr>JUNIOR SB PA</vt:lpstr>
      <vt:lpstr>SENIOR SUPER B</vt:lpstr>
      <vt:lpstr>JUNIOR SUPER A</vt:lpstr>
      <vt:lpstr>SENIOR SUPER 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2026-04-27T19:25:58Z</dcterms:modified>
</cp:coreProperties>
</file>