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0730" windowHeight="11040" activeTab="1"/>
  </bookViews>
  <sheets>
    <sheet name="SMALL" sheetId="1" r:id="rId1"/>
    <sheet name="GINNASTICA INSIEME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" i="2"/>
  <c r="H12"/>
  <c r="H8" i="1"/>
  <c r="L8"/>
  <c r="P8" s="1"/>
  <c r="H9"/>
  <c r="L9"/>
  <c r="H10"/>
  <c r="L10"/>
  <c r="P10" s="1"/>
  <c r="H5"/>
  <c r="L5"/>
  <c r="P5" s="1"/>
  <c r="H6"/>
  <c r="L6"/>
  <c r="P6" s="1"/>
  <c r="H7"/>
  <c r="L7"/>
  <c r="P7" s="1"/>
  <c r="H16"/>
  <c r="L16"/>
  <c r="P16" s="1"/>
  <c r="H17"/>
  <c r="L17"/>
  <c r="P17" s="1"/>
  <c r="H18"/>
  <c r="L18"/>
  <c r="P18" s="1"/>
  <c r="H19"/>
  <c r="L19"/>
  <c r="P19" s="1"/>
  <c r="H20"/>
  <c r="L20"/>
  <c r="P20" s="1"/>
  <c r="H21"/>
  <c r="L21"/>
  <c r="P21" s="1"/>
  <c r="H22"/>
  <c r="L22"/>
  <c r="P22" s="1"/>
  <c r="H23"/>
  <c r="L23"/>
  <c r="P23" s="1"/>
  <c r="H34"/>
  <c r="L34"/>
  <c r="P34"/>
  <c r="H35"/>
  <c r="L35"/>
  <c r="P35"/>
  <c r="H36"/>
  <c r="L36"/>
  <c r="P36"/>
  <c r="H37"/>
  <c r="L37"/>
  <c r="P37"/>
  <c r="H38"/>
  <c r="L38"/>
  <c r="P38"/>
  <c r="H29"/>
  <c r="L29"/>
  <c r="P29" s="1"/>
  <c r="H30"/>
  <c r="L30"/>
  <c r="P30" s="1"/>
  <c r="H31"/>
  <c r="L31"/>
  <c r="P31" s="1"/>
  <c r="H32"/>
  <c r="L32"/>
  <c r="P32" s="1"/>
  <c r="H33"/>
  <c r="L33"/>
  <c r="P33" s="1"/>
  <c r="H39"/>
  <c r="L39"/>
  <c r="P39"/>
  <c r="H40"/>
  <c r="L40"/>
  <c r="P40"/>
  <c r="H41"/>
  <c r="L41"/>
  <c r="P41"/>
  <c r="H42"/>
  <c r="L42"/>
  <c r="P42"/>
  <c r="H53"/>
  <c r="L53"/>
  <c r="P53" s="1"/>
  <c r="H54"/>
  <c r="L54"/>
  <c r="H55"/>
  <c r="L55"/>
  <c r="H56"/>
  <c r="L56"/>
  <c r="P56"/>
  <c r="H57"/>
  <c r="L57"/>
  <c r="P57"/>
  <c r="H48"/>
  <c r="L48"/>
  <c r="P48" s="1"/>
  <c r="H49"/>
  <c r="L49"/>
  <c r="H50"/>
  <c r="L50"/>
  <c r="H51"/>
  <c r="L51"/>
  <c r="H52"/>
  <c r="L52"/>
  <c r="Q39" l="1"/>
  <c r="P9"/>
  <c r="Q9" s="1"/>
  <c r="Q10"/>
  <c r="Q18"/>
  <c r="Q6"/>
  <c r="Q7"/>
  <c r="Q23"/>
  <c r="Q37"/>
  <c r="Q38"/>
  <c r="Q57"/>
  <c r="Q56"/>
  <c r="Q48"/>
  <c r="Q17"/>
  <c r="Q40"/>
  <c r="Q34"/>
  <c r="Q20"/>
  <c r="Q31"/>
  <c r="Q33"/>
  <c r="Q41"/>
  <c r="Q30"/>
  <c r="Q19"/>
  <c r="Q35"/>
  <c r="Q22"/>
  <c r="Q21"/>
  <c r="Q5"/>
  <c r="Q8"/>
  <c r="Q29"/>
  <c r="Q53"/>
  <c r="Q16"/>
  <c r="Q32"/>
  <c r="P50"/>
  <c r="Q50" s="1"/>
  <c r="P49"/>
  <c r="Q42"/>
  <c r="Q36"/>
  <c r="P52"/>
  <c r="Q52" s="1"/>
  <c r="P51"/>
  <c r="Q51" s="1"/>
  <c r="P55"/>
  <c r="Q55" s="1"/>
  <c r="P54"/>
  <c r="Q54" s="1"/>
  <c r="Q49" l="1"/>
</calcChain>
</file>

<file path=xl/sharedStrings.xml><?xml version="1.0" encoding="utf-8"?>
<sst xmlns="http://schemas.openxmlformats.org/spreadsheetml/2006/main" count="168" uniqueCount="76">
  <si>
    <t>MEI VIOLA</t>
  </si>
  <si>
    <t>GIUNTOLI SOFIA</t>
  </si>
  <si>
    <t>FUSCO MATILDE</t>
  </si>
  <si>
    <t>BELLANDI LUNA</t>
  </si>
  <si>
    <t>ASD KARATEKWAI</t>
  </si>
  <si>
    <t>BARATTUCCI BIANCA</t>
  </si>
  <si>
    <t>VERNIZZI CHIARA</t>
  </si>
  <si>
    <t>POZZI SOFIA</t>
  </si>
  <si>
    <t>PAPINI GIORGIA</t>
  </si>
  <si>
    <t>DI FRANCO EMMA</t>
  </si>
  <si>
    <t>MYTHOS</t>
  </si>
  <si>
    <t>COLLE LIANA</t>
  </si>
  <si>
    <t>VOLTEGGIO</t>
  </si>
  <si>
    <t>TRAVE</t>
  </si>
  <si>
    <t>CORPO LIBERO</t>
  </si>
  <si>
    <t>TOTALE</t>
  </si>
  <si>
    <t>Tot. VO</t>
  </si>
  <si>
    <t>Pen.agg.</t>
  </si>
  <si>
    <t xml:space="preserve">Pen. E </t>
  </si>
  <si>
    <t>Nota D</t>
  </si>
  <si>
    <t>Tot. TR</t>
  </si>
  <si>
    <t xml:space="preserve">Pen. E   </t>
  </si>
  <si>
    <t>Tot. CL</t>
  </si>
  <si>
    <t>D. Nasc.</t>
  </si>
  <si>
    <t>Società</t>
  </si>
  <si>
    <t>Ginnasta</t>
  </si>
  <si>
    <t>VOLTEGGIO/TRAMPOLINO</t>
  </si>
  <si>
    <t>SQUADRA</t>
  </si>
  <si>
    <t>(TOTALE DATO DALLA SOMMA DEI 3 PUNTEGGI MIGLIORI AD OGNI ATTREZZO)</t>
  </si>
  <si>
    <t>CATEGORIA ALLIEVE - PROGRAMMA SMALL</t>
  </si>
  <si>
    <t>RATTI PISTOI CHIARA</t>
  </si>
  <si>
    <t>PASCUCCI NICOLE</t>
  </si>
  <si>
    <t>BHEAN BEATRICE</t>
  </si>
  <si>
    <t>SQUADRA 1                                          ASD WHITE GYM AMIATA</t>
  </si>
  <si>
    <t>INNOCENTI GAIA</t>
  </si>
  <si>
    <t>PURICE ALESSIA MARIA</t>
  </si>
  <si>
    <t>LENZI ADELE</t>
  </si>
  <si>
    <t>CULLHAJ ERA</t>
  </si>
  <si>
    <t>BRITTOLI ANNA</t>
  </si>
  <si>
    <t>BARDOTTI FRANCESCA</t>
  </si>
  <si>
    <t>PUCCINI BIANCA</t>
  </si>
  <si>
    <t>LUCIANO BEATRICE</t>
  </si>
  <si>
    <t>HORRACH AGOSTINA</t>
  </si>
  <si>
    <t>DEL SORDO ARTEMIS</t>
  </si>
  <si>
    <t>SQUADRA AZZURRA                        ASD ASCIANO 2011</t>
  </si>
  <si>
    <t>BULLERI SOPHIE</t>
  </si>
  <si>
    <t>CATEGORIA TIGROTTE - PROGRAMMA SMALL</t>
  </si>
  <si>
    <t>VISCONTI IRENE</t>
  </si>
  <si>
    <t>CASELLI EMMA</t>
  </si>
  <si>
    <t>SQUADRA 1                                         ASD WHITE GYM AMIATA</t>
  </si>
  <si>
    <t>BURALI CHLOE</t>
  </si>
  <si>
    <t>VILLANO SOFIA</t>
  </si>
  <si>
    <t>TATA GAIA</t>
  </si>
  <si>
    <t>TESTAI REBECCA</t>
  </si>
  <si>
    <t>MANCINI CELESTE</t>
  </si>
  <si>
    <t>SQUADRA BIANCA                           ASD ASCIANO 2011</t>
  </si>
  <si>
    <t>BALLERI ALICE</t>
  </si>
  <si>
    <t>CATEGORIA LUPETTE - PROGRAMMA SMALL</t>
  </si>
  <si>
    <t>TALIANI NOEMI</t>
  </si>
  <si>
    <t>MAGINI AURORA</t>
  </si>
  <si>
    <t>SQUADRA UCCELLINI                    ASD WHITE GYM AMIATA</t>
  </si>
  <si>
    <t>LUKU MARTINA</t>
  </si>
  <si>
    <t>SILENI LUDOVICA</t>
  </si>
  <si>
    <t>COPPI BEATRICE</t>
  </si>
  <si>
    <t>SQUADRA FARFALLE                        ASD WHITE GYM AMIATA</t>
  </si>
  <si>
    <t>CHERUBINI OLIMPIA</t>
  </si>
  <si>
    <t>CATEGORIA PULCINE - PROGRAMMA SMALL</t>
  </si>
  <si>
    <t>SQUADRA FARFALLE   ASD KARATEKWAI</t>
  </si>
  <si>
    <t>PENALITA' NEUTRA</t>
  </si>
  <si>
    <t>PENALITA'</t>
  </si>
  <si>
    <t>PUNTEGGIO PARTENZA</t>
  </si>
  <si>
    <t>2^ FASCIA</t>
  </si>
  <si>
    <t>SQUADRA APETTE        ASD KARATEKWAI</t>
  </si>
  <si>
    <t>1^ FASCIA</t>
  </si>
  <si>
    <t>GINNASTICA INSIEME - PROGRAMMA SMALL</t>
  </si>
  <si>
    <t>TOTALE SQUADRA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</si>
</sst>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;[Red]0.000"/>
    <numFmt numFmtId="166" formatCode="0.00;[Red]0.00"/>
  </numFmts>
  <fonts count="1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1"/>
      <color indexed="12"/>
      <name val="Calibri"/>
      <family val="2"/>
    </font>
    <font>
      <sz val="11"/>
      <name val="Calibri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name val="Calibri"/>
      <family val="2"/>
    </font>
    <font>
      <b/>
      <sz val="9"/>
      <name val="Calibri"/>
      <family val="2"/>
    </font>
    <font>
      <b/>
      <sz val="12"/>
      <name val="Calibri"/>
      <family val="2"/>
    </font>
    <font>
      <sz val="1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trike/>
      <sz val="11"/>
      <name val="Calibri"/>
      <family val="2"/>
      <scheme val="minor"/>
    </font>
    <font>
      <strike/>
      <sz val="11"/>
      <name val="Calibri"/>
      <family val="2"/>
    </font>
    <font>
      <strike/>
      <sz val="11"/>
      <color rgb="FFFF0000"/>
      <name val="Calibri"/>
      <family val="2"/>
    </font>
    <font>
      <b/>
      <strike/>
      <sz val="11"/>
      <color rgb="FF000099"/>
      <name val="Calibri"/>
      <family val="2"/>
    </font>
    <font>
      <b/>
      <strike/>
      <sz val="11"/>
      <name val="Calibri"/>
      <family val="2"/>
    </font>
    <font>
      <b/>
      <strike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4">
    <xf numFmtId="0" fontId="0" fillId="0" borderId="0" xfId="0"/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5" borderId="25" xfId="0" applyFont="1" applyFill="1" applyBorder="1" applyAlignment="1">
      <alignment horizontal="center" vertical="center" wrapText="1"/>
    </xf>
    <xf numFmtId="0" fontId="2" fillId="6" borderId="25" xfId="0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/>
    <xf numFmtId="0" fontId="6" fillId="0" borderId="0" xfId="0" applyFont="1"/>
    <xf numFmtId="0" fontId="1" fillId="2" borderId="0" xfId="0" applyFont="1" applyFill="1" applyAlignment="1">
      <alignment horizontal="right"/>
    </xf>
    <xf numFmtId="165" fontId="3" fillId="0" borderId="0" xfId="0" applyNumberFormat="1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/>
    </xf>
    <xf numFmtId="166" fontId="4" fillId="0" borderId="0" xfId="0" applyNumberFormat="1" applyFont="1" applyAlignment="1">
      <alignment horizontal="center" vertical="center"/>
    </xf>
    <xf numFmtId="14" fontId="0" fillId="0" borderId="0" xfId="0" applyNumberFormat="1"/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2" fillId="3" borderId="44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2" fillId="6" borderId="27" xfId="0" applyFont="1" applyFill="1" applyBorder="1" applyAlignment="1">
      <alignment horizontal="center"/>
    </xf>
    <xf numFmtId="0" fontId="2" fillId="6" borderId="26" xfId="0" applyFont="1" applyFill="1" applyBorder="1" applyAlignment="1">
      <alignment horizontal="center"/>
    </xf>
    <xf numFmtId="0" fontId="2" fillId="5" borderId="27" xfId="0" applyFont="1" applyFill="1" applyBorder="1" applyAlignment="1">
      <alignment horizontal="center"/>
    </xf>
    <xf numFmtId="0" fontId="2" fillId="5" borderId="26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3" borderId="44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1" fillId="0" borderId="0" xfId="0" applyFont="1" applyFill="1" applyBorder="1" applyAlignment="1">
      <alignment horizontal="center" vertical="center" wrapText="1"/>
    </xf>
    <xf numFmtId="0" fontId="0" fillId="0" borderId="0" xfId="0" quotePrefix="1" applyFill="1" applyBorder="1" applyAlignment="1">
      <alignment horizontal="right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2" fillId="4" borderId="47" xfId="0" applyFont="1" applyFill="1" applyBorder="1" applyAlignment="1">
      <alignment horizontal="center" vertical="center" wrapText="1"/>
    </xf>
    <xf numFmtId="0" fontId="0" fillId="7" borderId="18" xfId="0" applyFill="1" applyBorder="1" applyAlignment="1">
      <alignment horizontal="center" vertical="center"/>
    </xf>
    <xf numFmtId="0" fontId="0" fillId="7" borderId="17" xfId="0" applyFill="1" applyBorder="1"/>
    <xf numFmtId="0" fontId="0" fillId="7" borderId="18" xfId="0" applyFill="1" applyBorder="1" applyAlignment="1">
      <alignment horizontal="center" vertical="center" wrapText="1"/>
    </xf>
    <xf numFmtId="14" fontId="0" fillId="7" borderId="20" xfId="0" applyNumberFormat="1" applyFill="1" applyBorder="1" applyAlignment="1">
      <alignment horizontal="center"/>
    </xf>
    <xf numFmtId="166" fontId="4" fillId="7" borderId="32" xfId="0" applyNumberFormat="1" applyFont="1" applyFill="1" applyBorder="1" applyAlignment="1">
      <alignment horizontal="center" vertical="center"/>
    </xf>
    <xf numFmtId="165" fontId="4" fillId="7" borderId="15" xfId="0" applyNumberFormat="1" applyFont="1" applyFill="1" applyBorder="1" applyAlignment="1">
      <alignment horizontal="center" vertical="center"/>
    </xf>
    <xf numFmtId="165" fontId="3" fillId="7" borderId="15" xfId="0" applyNumberFormat="1" applyFont="1" applyFill="1" applyBorder="1" applyAlignment="1">
      <alignment horizontal="center" vertical="center"/>
    </xf>
    <xf numFmtId="166" fontId="4" fillId="7" borderId="15" xfId="0" applyNumberFormat="1" applyFont="1" applyFill="1" applyBorder="1" applyAlignment="1">
      <alignment horizontal="center" vertical="center"/>
    </xf>
    <xf numFmtId="164" fontId="2" fillId="7" borderId="46" xfId="0" applyNumberFormat="1" applyFont="1" applyFill="1" applyBorder="1" applyAlignment="1">
      <alignment horizontal="center" vertical="center"/>
    </xf>
    <xf numFmtId="0" fontId="1" fillId="7" borderId="19" xfId="0" applyFont="1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0" fillId="7" borderId="10" xfId="0" applyFill="1" applyBorder="1"/>
    <xf numFmtId="0" fontId="0" fillId="7" borderId="11" xfId="0" applyFill="1" applyBorder="1" applyAlignment="1">
      <alignment horizontal="center" vertical="center" wrapText="1"/>
    </xf>
    <xf numFmtId="14" fontId="0" fillId="7" borderId="13" xfId="0" applyNumberFormat="1" applyFill="1" applyBorder="1" applyAlignment="1">
      <alignment horizontal="center"/>
    </xf>
    <xf numFmtId="166" fontId="4" fillId="7" borderId="31" xfId="0" applyNumberFormat="1" applyFont="1" applyFill="1" applyBorder="1" applyAlignment="1">
      <alignment horizontal="center" vertical="center"/>
    </xf>
    <xf numFmtId="165" fontId="4" fillId="7" borderId="8" xfId="0" applyNumberFormat="1" applyFont="1" applyFill="1" applyBorder="1" applyAlignment="1">
      <alignment horizontal="center" vertical="center"/>
    </xf>
    <xf numFmtId="165" fontId="3" fillId="7" borderId="8" xfId="0" applyNumberFormat="1" applyFont="1" applyFill="1" applyBorder="1" applyAlignment="1">
      <alignment horizontal="center" vertical="center"/>
    </xf>
    <xf numFmtId="166" fontId="4" fillId="7" borderId="8" xfId="0" applyNumberFormat="1" applyFont="1" applyFill="1" applyBorder="1" applyAlignment="1">
      <alignment horizontal="center" vertical="center"/>
    </xf>
    <xf numFmtId="164" fontId="2" fillId="7" borderId="27" xfId="0" applyNumberFormat="1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0" fontId="0" fillId="7" borderId="4" xfId="0" applyFill="1" applyBorder="1"/>
    <xf numFmtId="0" fontId="0" fillId="7" borderId="5" xfId="0" applyFill="1" applyBorder="1" applyAlignment="1">
      <alignment horizontal="center" vertical="center" wrapText="1"/>
    </xf>
    <xf numFmtId="14" fontId="0" fillId="7" borderId="6" xfId="0" applyNumberFormat="1" applyFill="1" applyBorder="1" applyAlignment="1">
      <alignment horizontal="center"/>
    </xf>
    <xf numFmtId="166" fontId="4" fillId="7" borderId="28" xfId="0" applyNumberFormat="1" applyFont="1" applyFill="1" applyBorder="1" applyAlignment="1">
      <alignment horizontal="center" vertical="center"/>
    </xf>
    <xf numFmtId="165" fontId="4" fillId="7" borderId="2" xfId="0" applyNumberFormat="1" applyFont="1" applyFill="1" applyBorder="1" applyAlignment="1">
      <alignment horizontal="center" vertical="center"/>
    </xf>
    <xf numFmtId="165" fontId="3" fillId="7" borderId="2" xfId="0" applyNumberFormat="1" applyFont="1" applyFill="1" applyBorder="1" applyAlignment="1">
      <alignment horizontal="center" vertical="center"/>
    </xf>
    <xf numFmtId="166" fontId="4" fillId="7" borderId="2" xfId="0" applyNumberFormat="1" applyFont="1" applyFill="1" applyBorder="1" applyAlignment="1">
      <alignment horizontal="center" vertical="center"/>
    </xf>
    <xf numFmtId="164" fontId="2" fillId="7" borderId="45" xfId="0" applyNumberFormat="1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0" fontId="1" fillId="7" borderId="18" xfId="0" applyFont="1" applyFill="1" applyBorder="1" applyAlignment="1">
      <alignment horizontal="center" vertical="center"/>
    </xf>
    <xf numFmtId="0" fontId="1" fillId="7" borderId="11" xfId="0" applyFont="1" applyFill="1" applyBorder="1" applyAlignment="1">
      <alignment horizontal="center" vertical="center"/>
    </xf>
    <xf numFmtId="0" fontId="1" fillId="7" borderId="5" xfId="0" applyFont="1" applyFill="1" applyBorder="1" applyAlignment="1">
      <alignment horizontal="center" vertical="center"/>
    </xf>
    <xf numFmtId="0" fontId="0" fillId="7" borderId="20" xfId="0" applyFill="1" applyBorder="1" applyAlignment="1">
      <alignment horizontal="center" vertical="center"/>
    </xf>
    <xf numFmtId="0" fontId="0" fillId="7" borderId="18" xfId="0" applyFill="1" applyBorder="1"/>
    <xf numFmtId="0" fontId="0" fillId="7" borderId="34" xfId="0" applyFill="1" applyBorder="1" applyAlignment="1">
      <alignment horizontal="center" vertical="center" wrapText="1"/>
    </xf>
    <xf numFmtId="14" fontId="0" fillId="7" borderId="17" xfId="0" applyNumberFormat="1" applyFill="1" applyBorder="1" applyAlignment="1">
      <alignment horizontal="center"/>
    </xf>
    <xf numFmtId="166" fontId="4" fillId="7" borderId="16" xfId="0" applyNumberFormat="1" applyFont="1" applyFill="1" applyBorder="1" applyAlignment="1">
      <alignment horizontal="center" vertical="center"/>
    </xf>
    <xf numFmtId="164" fontId="2" fillId="7" borderId="14" xfId="0" applyNumberFormat="1" applyFont="1" applyFill="1" applyBorder="1" applyAlignment="1">
      <alignment horizontal="center" vertical="center"/>
    </xf>
    <xf numFmtId="0" fontId="0" fillId="7" borderId="13" xfId="0" applyFill="1" applyBorder="1" applyAlignment="1">
      <alignment horizontal="center" vertical="center"/>
    </xf>
    <xf numFmtId="0" fontId="0" fillId="7" borderId="0" xfId="0" applyFill="1" applyAlignment="1">
      <alignment horizontal="center" vertical="center" wrapText="1"/>
    </xf>
    <xf numFmtId="14" fontId="0" fillId="7" borderId="19" xfId="0" applyNumberFormat="1" applyFill="1" applyBorder="1" applyAlignment="1">
      <alignment horizontal="center"/>
    </xf>
    <xf numFmtId="166" fontId="4" fillId="7" borderId="9" xfId="0" applyNumberFormat="1" applyFont="1" applyFill="1" applyBorder="1" applyAlignment="1">
      <alignment horizontal="center" vertical="center"/>
    </xf>
    <xf numFmtId="164" fontId="2" fillId="7" borderId="7" xfId="0" applyNumberFormat="1" applyFont="1" applyFill="1" applyBorder="1" applyAlignment="1">
      <alignment horizontal="center" vertical="center"/>
    </xf>
    <xf numFmtId="14" fontId="0" fillId="7" borderId="10" xfId="0" applyNumberFormat="1" applyFill="1" applyBorder="1" applyAlignment="1">
      <alignment horizontal="center"/>
    </xf>
    <xf numFmtId="0" fontId="0" fillId="7" borderId="12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 wrapText="1"/>
    </xf>
    <xf numFmtId="14" fontId="0" fillId="7" borderId="4" xfId="0" applyNumberFormat="1" applyFill="1" applyBorder="1" applyAlignment="1">
      <alignment horizontal="center"/>
    </xf>
    <xf numFmtId="166" fontId="4" fillId="7" borderId="3" xfId="0" applyNumberFormat="1" applyFont="1" applyFill="1" applyBorder="1" applyAlignment="1">
      <alignment horizontal="center" vertical="center"/>
    </xf>
    <xf numFmtId="164" fontId="2" fillId="7" borderId="1" xfId="0" applyNumberFormat="1" applyFont="1" applyFill="1" applyBorder="1" applyAlignment="1">
      <alignment horizontal="center" vertical="center"/>
    </xf>
    <xf numFmtId="0" fontId="0" fillId="7" borderId="17" xfId="0" applyFill="1" applyBorder="1" applyAlignment="1">
      <alignment horizontal="center" vertical="center"/>
    </xf>
    <xf numFmtId="0" fontId="0" fillId="7" borderId="10" xfId="0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2" fillId="0" borderId="17" xfId="0" applyFont="1" applyBorder="1"/>
    <xf numFmtId="0" fontId="12" fillId="0" borderId="18" xfId="0" applyFont="1" applyBorder="1" applyAlignment="1">
      <alignment horizontal="center" vertical="center" wrapText="1"/>
    </xf>
    <xf numFmtId="14" fontId="12" fillId="0" borderId="17" xfId="0" applyNumberFormat="1" applyFont="1" applyBorder="1" applyAlignment="1">
      <alignment horizontal="center"/>
    </xf>
    <xf numFmtId="166" fontId="13" fillId="0" borderId="32" xfId="0" applyNumberFormat="1" applyFont="1" applyBorder="1" applyAlignment="1">
      <alignment horizontal="center" vertical="center"/>
    </xf>
    <xf numFmtId="165" fontId="13" fillId="0" borderId="15" xfId="0" applyNumberFormat="1" applyFont="1" applyBorder="1" applyAlignment="1">
      <alignment horizontal="center" vertical="center"/>
    </xf>
    <xf numFmtId="165" fontId="14" fillId="0" borderId="15" xfId="0" applyNumberFormat="1" applyFont="1" applyBorder="1" applyAlignment="1">
      <alignment horizontal="center" vertical="center"/>
    </xf>
    <xf numFmtId="165" fontId="15" fillId="0" borderId="15" xfId="0" applyNumberFormat="1" applyFont="1" applyBorder="1" applyAlignment="1">
      <alignment horizontal="center" vertical="center"/>
    </xf>
    <xf numFmtId="166" fontId="13" fillId="0" borderId="15" xfId="0" applyNumberFormat="1" applyFont="1" applyBorder="1" applyAlignment="1">
      <alignment horizontal="center" vertical="center"/>
    </xf>
    <xf numFmtId="164" fontId="16" fillId="0" borderId="14" xfId="0" applyNumberFormat="1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2" fillId="0" borderId="10" xfId="0" applyFont="1" applyBorder="1"/>
    <xf numFmtId="0" fontId="12" fillId="0" borderId="11" xfId="0" applyFont="1" applyBorder="1" applyAlignment="1">
      <alignment horizontal="center" vertical="center" wrapText="1"/>
    </xf>
    <xf numFmtId="14" fontId="12" fillId="0" borderId="10" xfId="0" applyNumberFormat="1" applyFont="1" applyBorder="1" applyAlignment="1">
      <alignment horizontal="center"/>
    </xf>
    <xf numFmtId="166" fontId="13" fillId="0" borderId="31" xfId="0" applyNumberFormat="1" applyFont="1" applyBorder="1" applyAlignment="1">
      <alignment horizontal="center" vertical="center"/>
    </xf>
    <xf numFmtId="165" fontId="13" fillId="0" borderId="8" xfId="0" applyNumberFormat="1" applyFont="1" applyBorder="1" applyAlignment="1">
      <alignment horizontal="center" vertical="center"/>
    </xf>
    <xf numFmtId="165" fontId="14" fillId="0" borderId="8" xfId="0" applyNumberFormat="1" applyFont="1" applyBorder="1" applyAlignment="1">
      <alignment horizontal="center" vertical="center"/>
    </xf>
    <xf numFmtId="165" fontId="15" fillId="0" borderId="8" xfId="0" applyNumberFormat="1" applyFont="1" applyBorder="1" applyAlignment="1">
      <alignment horizontal="center" vertical="center"/>
    </xf>
    <xf numFmtId="166" fontId="13" fillId="0" borderId="8" xfId="0" applyNumberFormat="1" applyFont="1" applyBorder="1" applyAlignment="1">
      <alignment horizontal="center" vertical="center"/>
    </xf>
    <xf numFmtId="164" fontId="16" fillId="0" borderId="7" xfId="0" applyNumberFormat="1" applyFont="1" applyBorder="1" applyAlignment="1">
      <alignment horizontal="center" vertical="center"/>
    </xf>
    <xf numFmtId="14" fontId="12" fillId="0" borderId="23" xfId="0" applyNumberFormat="1" applyFont="1" applyBorder="1" applyAlignment="1">
      <alignment horizontal="center"/>
    </xf>
    <xf numFmtId="166" fontId="13" fillId="0" borderId="30" xfId="0" applyNumberFormat="1" applyFont="1" applyBorder="1" applyAlignment="1">
      <alignment horizontal="center" vertical="center"/>
    </xf>
    <xf numFmtId="165" fontId="13" fillId="0" borderId="25" xfId="0" applyNumberFormat="1" applyFont="1" applyBorder="1" applyAlignment="1">
      <alignment horizontal="center" vertical="center"/>
    </xf>
    <xf numFmtId="165" fontId="14" fillId="0" borderId="25" xfId="0" applyNumberFormat="1" applyFont="1" applyBorder="1" applyAlignment="1">
      <alignment horizontal="center" vertical="center"/>
    </xf>
    <xf numFmtId="165" fontId="15" fillId="0" borderId="25" xfId="0" applyNumberFormat="1" applyFont="1" applyBorder="1" applyAlignment="1">
      <alignment horizontal="center" vertical="center"/>
    </xf>
    <xf numFmtId="166" fontId="13" fillId="0" borderId="25" xfId="0" applyNumberFormat="1" applyFont="1" applyBorder="1" applyAlignment="1">
      <alignment horizontal="center" vertical="center"/>
    </xf>
    <xf numFmtId="164" fontId="16" fillId="0" borderId="29" xfId="0" applyNumberFormat="1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2" fillId="0" borderId="5" xfId="0" applyFont="1" applyBorder="1"/>
    <xf numFmtId="0" fontId="12" fillId="0" borderId="5" xfId="0" applyFont="1" applyBorder="1" applyAlignment="1">
      <alignment horizontal="center" vertical="center" wrapText="1"/>
    </xf>
    <xf numFmtId="14" fontId="12" fillId="0" borderId="4" xfId="0" applyNumberFormat="1" applyFont="1" applyBorder="1" applyAlignment="1">
      <alignment horizontal="center"/>
    </xf>
    <xf numFmtId="166" fontId="13" fillId="0" borderId="28" xfId="0" applyNumberFormat="1" applyFont="1" applyBorder="1" applyAlignment="1">
      <alignment horizontal="center" vertical="center"/>
    </xf>
    <xf numFmtId="165" fontId="13" fillId="0" borderId="2" xfId="0" applyNumberFormat="1" applyFont="1" applyBorder="1" applyAlignment="1">
      <alignment horizontal="center" vertical="center"/>
    </xf>
    <xf numFmtId="165" fontId="14" fillId="0" borderId="2" xfId="0" applyNumberFormat="1" applyFont="1" applyBorder="1" applyAlignment="1">
      <alignment horizontal="center" vertical="center"/>
    </xf>
    <xf numFmtId="165" fontId="15" fillId="0" borderId="2" xfId="0" applyNumberFormat="1" applyFont="1" applyBorder="1" applyAlignment="1">
      <alignment horizontal="center" vertical="center"/>
    </xf>
    <xf numFmtId="166" fontId="13" fillId="0" borderId="2" xfId="0" applyNumberFormat="1" applyFont="1" applyBorder="1" applyAlignment="1">
      <alignment horizontal="center" vertical="center"/>
    </xf>
    <xf numFmtId="164" fontId="16" fillId="0" borderId="1" xfId="0" applyNumberFormat="1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0" fillId="7" borderId="17" xfId="0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 wrapText="1"/>
    </xf>
    <xf numFmtId="0" fontId="0" fillId="7" borderId="23" xfId="0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 wrapText="1"/>
    </xf>
    <xf numFmtId="14" fontId="0" fillId="7" borderId="10" xfId="0" applyNumberFormat="1" applyFill="1" applyBorder="1"/>
    <xf numFmtId="0" fontId="10" fillId="7" borderId="10" xfId="0" applyFont="1" applyFill="1" applyBorder="1"/>
    <xf numFmtId="0" fontId="0" fillId="7" borderId="5" xfId="0" applyFill="1" applyBorder="1"/>
    <xf numFmtId="0" fontId="0" fillId="7" borderId="24" xfId="0" applyFill="1" applyBorder="1" applyAlignment="1">
      <alignment horizontal="center" vertical="center" wrapText="1"/>
    </xf>
    <xf numFmtId="0" fontId="0" fillId="7" borderId="22" xfId="0" applyFill="1" applyBorder="1" applyAlignment="1">
      <alignment horizontal="center" vertical="center" wrapText="1"/>
    </xf>
    <xf numFmtId="0" fontId="0" fillId="7" borderId="21" xfId="0" applyFill="1" applyBorder="1" applyAlignment="1">
      <alignment horizontal="center" vertical="center" wrapText="1"/>
    </xf>
    <xf numFmtId="14" fontId="0" fillId="7" borderId="5" xfId="0" applyNumberFormat="1" applyFill="1" applyBorder="1" applyAlignment="1">
      <alignment horizontal="center"/>
    </xf>
    <xf numFmtId="166" fontId="4" fillId="7" borderId="43" xfId="0" applyNumberFormat="1" applyFont="1" applyFill="1" applyBorder="1" applyAlignment="1">
      <alignment horizontal="center" vertical="center"/>
    </xf>
    <xf numFmtId="165" fontId="4" fillId="7" borderId="42" xfId="0" applyNumberFormat="1" applyFont="1" applyFill="1" applyBorder="1" applyAlignment="1">
      <alignment horizontal="center" vertical="center"/>
    </xf>
    <xf numFmtId="165" fontId="4" fillId="7" borderId="41" xfId="0" applyNumberFormat="1" applyFont="1" applyFill="1" applyBorder="1" applyAlignment="1">
      <alignment horizontal="center" vertical="center"/>
    </xf>
    <xf numFmtId="165" fontId="3" fillId="7" borderId="18" xfId="0" applyNumberFormat="1" applyFont="1" applyFill="1" applyBorder="1" applyAlignment="1">
      <alignment horizontal="center" vertical="center"/>
    </xf>
    <xf numFmtId="166" fontId="4" fillId="7" borderId="40" xfId="0" applyNumberFormat="1" applyFont="1" applyFill="1" applyBorder="1" applyAlignment="1">
      <alignment horizontal="center" vertical="center"/>
    </xf>
    <xf numFmtId="165" fontId="4" fillId="7" borderId="39" xfId="0" applyNumberFormat="1" applyFont="1" applyFill="1" applyBorder="1" applyAlignment="1">
      <alignment horizontal="center" vertical="center"/>
    </xf>
    <xf numFmtId="165" fontId="4" fillId="7" borderId="38" xfId="0" applyNumberFormat="1" applyFont="1" applyFill="1" applyBorder="1" applyAlignment="1">
      <alignment horizontal="center" vertical="center"/>
    </xf>
    <xf numFmtId="165" fontId="3" fillId="7" borderId="11" xfId="0" applyNumberFormat="1" applyFont="1" applyFill="1" applyBorder="1" applyAlignment="1">
      <alignment horizontal="center" vertical="center"/>
    </xf>
    <xf numFmtId="166" fontId="4" fillId="7" borderId="37" xfId="0" applyNumberFormat="1" applyFont="1" applyFill="1" applyBorder="1" applyAlignment="1">
      <alignment horizontal="center" vertical="center"/>
    </xf>
    <xf numFmtId="165" fontId="4" fillId="7" borderId="36" xfId="0" applyNumberFormat="1" applyFont="1" applyFill="1" applyBorder="1" applyAlignment="1">
      <alignment horizontal="center" vertical="center"/>
    </xf>
    <xf numFmtId="165" fontId="4" fillId="7" borderId="35" xfId="0" applyNumberFormat="1" applyFont="1" applyFill="1" applyBorder="1" applyAlignment="1">
      <alignment horizontal="center" vertical="center"/>
    </xf>
    <xf numFmtId="165" fontId="3" fillId="7" borderId="5" xfId="0" applyNumberFormat="1" applyFont="1" applyFill="1" applyBorder="1" applyAlignment="1">
      <alignment horizontal="center" vertical="center"/>
    </xf>
    <xf numFmtId="166" fontId="4" fillId="7" borderId="32" xfId="0" applyNumberFormat="1" applyFont="1" applyFill="1" applyBorder="1" applyAlignment="1">
      <alignment horizontal="center" vertical="center"/>
    </xf>
    <xf numFmtId="165" fontId="4" fillId="7" borderId="15" xfId="0" applyNumberFormat="1" applyFont="1" applyFill="1" applyBorder="1" applyAlignment="1">
      <alignment horizontal="center" vertical="center"/>
    </xf>
    <xf numFmtId="165" fontId="4" fillId="7" borderId="46" xfId="0" applyNumberFormat="1" applyFont="1" applyFill="1" applyBorder="1" applyAlignment="1">
      <alignment horizontal="center" vertical="center"/>
    </xf>
    <xf numFmtId="166" fontId="4" fillId="7" borderId="31" xfId="0" applyNumberFormat="1" applyFont="1" applyFill="1" applyBorder="1" applyAlignment="1">
      <alignment horizontal="center" vertical="center"/>
    </xf>
    <xf numFmtId="165" fontId="4" fillId="7" borderId="8" xfId="0" applyNumberFormat="1" applyFont="1" applyFill="1" applyBorder="1" applyAlignment="1">
      <alignment horizontal="center" vertical="center"/>
    </xf>
    <xf numFmtId="165" fontId="4" fillId="7" borderId="27" xfId="0" applyNumberFormat="1" applyFont="1" applyFill="1" applyBorder="1" applyAlignment="1">
      <alignment horizontal="center" vertical="center"/>
    </xf>
    <xf numFmtId="166" fontId="4" fillId="7" borderId="28" xfId="0" applyNumberFormat="1" applyFont="1" applyFill="1" applyBorder="1" applyAlignment="1">
      <alignment horizontal="center" vertical="center"/>
    </xf>
    <xf numFmtId="165" fontId="4" fillId="7" borderId="2" xfId="0" applyNumberFormat="1" applyFont="1" applyFill="1" applyBorder="1" applyAlignment="1">
      <alignment horizontal="center" vertical="center"/>
    </xf>
    <xf numFmtId="165" fontId="4" fillId="7" borderId="45" xfId="0" applyNumberFormat="1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9" defaultPivotStyle="PivotStyleLight16"/>
  <colors>
    <mruColors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57"/>
  <sheetViews>
    <sheetView zoomScaleNormal="100" workbookViewId="0">
      <selection activeCell="T50" sqref="T50"/>
    </sheetView>
  </sheetViews>
  <sheetFormatPr defaultRowHeight="15"/>
  <cols>
    <col min="1" max="1" width="2" bestFit="1" customWidth="1"/>
    <col min="2" max="2" width="28.7109375" customWidth="1"/>
    <col min="3" max="3" width="27.28515625" bestFit="1" customWidth="1"/>
    <col min="4" max="4" width="11.5703125" bestFit="1" customWidth="1"/>
    <col min="5" max="5" width="5.5703125" bestFit="1" customWidth="1"/>
    <col min="6" max="6" width="6.7109375" bestFit="1" customWidth="1"/>
    <col min="7" max="7" width="6.5703125" bestFit="1" customWidth="1"/>
    <col min="8" max="8" width="6" bestFit="1" customWidth="1"/>
    <col min="9" max="9" width="5.42578125" bestFit="1" customWidth="1"/>
    <col min="10" max="11" width="6.5703125" bestFit="1" customWidth="1"/>
    <col min="12" max="12" width="6" bestFit="1" customWidth="1"/>
    <col min="13" max="13" width="5.42578125" bestFit="1" customWidth="1"/>
    <col min="14" max="16" width="6.5703125" bestFit="1" customWidth="1"/>
    <col min="17" max="17" width="8" customWidth="1"/>
    <col min="18" max="18" width="10.7109375" customWidth="1"/>
    <col min="20" max="22" width="12.7109375" style="1" customWidth="1"/>
  </cols>
  <sheetData>
    <row r="1" spans="1:24" ht="18.75">
      <c r="A1" s="23" t="s">
        <v>66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</row>
    <row r="2" spans="1:24" ht="18.75">
      <c r="A2" s="10"/>
      <c r="B2" s="23" t="s">
        <v>28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</row>
    <row r="3" spans="1:24" ht="15.75" thickBot="1">
      <c r="B3" s="9" t="s">
        <v>27</v>
      </c>
      <c r="D3" s="8"/>
      <c r="E3" s="24" t="s">
        <v>14</v>
      </c>
      <c r="F3" s="25"/>
      <c r="G3" s="25"/>
      <c r="H3" s="25"/>
      <c r="I3" s="26" t="s">
        <v>13</v>
      </c>
      <c r="J3" s="27"/>
      <c r="K3" s="27"/>
      <c r="L3" s="27"/>
      <c r="M3" s="28" t="s">
        <v>26</v>
      </c>
      <c r="N3" s="28"/>
      <c r="O3" s="28"/>
      <c r="P3" s="28"/>
      <c r="T3"/>
      <c r="U3"/>
      <c r="V3"/>
    </row>
    <row r="4" spans="1:24" ht="30.75" thickBot="1">
      <c r="B4" s="7" t="s">
        <v>25</v>
      </c>
      <c r="C4" s="7" t="s">
        <v>24</v>
      </c>
      <c r="D4" s="7" t="s">
        <v>23</v>
      </c>
      <c r="E4" s="6" t="s">
        <v>19</v>
      </c>
      <c r="F4" s="6" t="s">
        <v>21</v>
      </c>
      <c r="G4" s="6" t="s">
        <v>17</v>
      </c>
      <c r="H4" s="6" t="s">
        <v>22</v>
      </c>
      <c r="I4" s="5" t="s">
        <v>19</v>
      </c>
      <c r="J4" s="5" t="s">
        <v>21</v>
      </c>
      <c r="K4" s="5" t="s">
        <v>17</v>
      </c>
      <c r="L4" s="5" t="s">
        <v>20</v>
      </c>
      <c r="M4" s="4" t="s">
        <v>19</v>
      </c>
      <c r="N4" s="4" t="s">
        <v>18</v>
      </c>
      <c r="O4" s="4" t="s">
        <v>17</v>
      </c>
      <c r="P4" s="4" t="s">
        <v>16</v>
      </c>
      <c r="Q4" s="31" t="s">
        <v>15</v>
      </c>
      <c r="R4" s="38" t="s">
        <v>75</v>
      </c>
      <c r="S4" s="32"/>
      <c r="T4" s="33"/>
      <c r="U4" s="33"/>
      <c r="V4" s="33"/>
    </row>
    <row r="5" spans="1:24">
      <c r="A5" s="39">
        <v>1</v>
      </c>
      <c r="B5" s="40" t="s">
        <v>61</v>
      </c>
      <c r="C5" s="41" t="s">
        <v>60</v>
      </c>
      <c r="D5" s="42">
        <v>44391</v>
      </c>
      <c r="E5" s="43">
        <v>10</v>
      </c>
      <c r="F5" s="44">
        <v>0.55000000000000004</v>
      </c>
      <c r="G5" s="44"/>
      <c r="H5" s="45">
        <f>SUM(E5-F5-G5)</f>
        <v>9.4499999999999993</v>
      </c>
      <c r="I5" s="43">
        <v>10</v>
      </c>
      <c r="J5" s="44">
        <v>0.9</v>
      </c>
      <c r="K5" s="44"/>
      <c r="L5" s="45">
        <f>SUM(I5-J5-K5)</f>
        <v>9.1</v>
      </c>
      <c r="M5" s="46">
        <v>10</v>
      </c>
      <c r="N5" s="44">
        <v>1.05</v>
      </c>
      <c r="O5" s="44"/>
      <c r="P5" s="45">
        <f>SUM(M5-N5-O5)</f>
        <v>8.9499999999999993</v>
      </c>
      <c r="Q5" s="47">
        <f>SUM(H5+L5+P5)</f>
        <v>27.499999999999996</v>
      </c>
      <c r="R5" s="48">
        <v>84.7</v>
      </c>
      <c r="S5" s="34"/>
      <c r="T5" s="35"/>
      <c r="U5" s="35"/>
      <c r="V5" s="35"/>
    </row>
    <row r="6" spans="1:24">
      <c r="A6" s="49"/>
      <c r="B6" s="50" t="s">
        <v>59</v>
      </c>
      <c r="C6" s="51"/>
      <c r="D6" s="52">
        <v>44608</v>
      </c>
      <c r="E6" s="53">
        <v>10</v>
      </c>
      <c r="F6" s="54">
        <v>0.2</v>
      </c>
      <c r="G6" s="54"/>
      <c r="H6" s="55">
        <f>SUM(E6-F6-G6)</f>
        <v>9.8000000000000007</v>
      </c>
      <c r="I6" s="53">
        <v>10</v>
      </c>
      <c r="J6" s="54">
        <v>0.45</v>
      </c>
      <c r="K6" s="54"/>
      <c r="L6" s="55">
        <f>SUM(I6-J6-K6)</f>
        <v>9.5500000000000007</v>
      </c>
      <c r="M6" s="56">
        <v>10</v>
      </c>
      <c r="N6" s="54">
        <v>1.1000000000000001</v>
      </c>
      <c r="O6" s="54"/>
      <c r="P6" s="55">
        <f>SUM(M6-N6-O6)</f>
        <v>8.9</v>
      </c>
      <c r="Q6" s="57">
        <f>SUM(H6+L6+P6)</f>
        <v>28.25</v>
      </c>
      <c r="R6" s="58"/>
      <c r="S6" s="34"/>
      <c r="T6" s="35"/>
      <c r="U6" s="35"/>
      <c r="V6" s="35"/>
    </row>
    <row r="7" spans="1:24" ht="15.75" thickBot="1">
      <c r="A7" s="59"/>
      <c r="B7" s="60" t="s">
        <v>58</v>
      </c>
      <c r="C7" s="61"/>
      <c r="D7" s="62">
        <v>44516</v>
      </c>
      <c r="E7" s="63">
        <v>10</v>
      </c>
      <c r="F7" s="64">
        <v>0.2</v>
      </c>
      <c r="G7" s="64"/>
      <c r="H7" s="65">
        <f>SUM(E7-F7-G7)</f>
        <v>9.8000000000000007</v>
      </c>
      <c r="I7" s="63">
        <v>10</v>
      </c>
      <c r="J7" s="64">
        <v>0.7</v>
      </c>
      <c r="K7" s="64"/>
      <c r="L7" s="65">
        <f>SUM(I7-J7-K7)</f>
        <v>9.3000000000000007</v>
      </c>
      <c r="M7" s="66">
        <v>10</v>
      </c>
      <c r="N7" s="64">
        <v>0.15</v>
      </c>
      <c r="O7" s="64"/>
      <c r="P7" s="65">
        <f>SUM(M7-N7-O7)</f>
        <v>9.85</v>
      </c>
      <c r="Q7" s="67">
        <f>SUM(H7+L7+P7)</f>
        <v>28.950000000000003</v>
      </c>
      <c r="R7" s="68"/>
      <c r="S7" s="36"/>
      <c r="T7" s="35"/>
      <c r="U7" s="35"/>
      <c r="V7" s="35"/>
    </row>
    <row r="8" spans="1:24">
      <c r="A8" s="39">
        <v>1</v>
      </c>
      <c r="B8" s="40" t="s">
        <v>65</v>
      </c>
      <c r="C8" s="41" t="s">
        <v>64</v>
      </c>
      <c r="D8" s="42">
        <v>43959</v>
      </c>
      <c r="E8" s="43">
        <v>10</v>
      </c>
      <c r="F8" s="44">
        <v>0.65</v>
      </c>
      <c r="G8" s="44"/>
      <c r="H8" s="45">
        <f>SUM(E8-F8-G8)</f>
        <v>9.35</v>
      </c>
      <c r="I8" s="46">
        <v>10</v>
      </c>
      <c r="J8" s="44">
        <v>0.7</v>
      </c>
      <c r="K8" s="44"/>
      <c r="L8" s="45">
        <f>SUM(I8-J8-K8)</f>
        <v>9.3000000000000007</v>
      </c>
      <c r="M8" s="46">
        <v>10</v>
      </c>
      <c r="N8" s="44">
        <v>0.2</v>
      </c>
      <c r="O8" s="44"/>
      <c r="P8" s="45">
        <f>SUM(M8-N8-O8)</f>
        <v>9.8000000000000007</v>
      </c>
      <c r="Q8" s="47">
        <f>SUM(H8+L8+P8)</f>
        <v>28.45</v>
      </c>
      <c r="R8" s="69">
        <v>57.424999999999997</v>
      </c>
      <c r="S8" s="37"/>
      <c r="T8" s="33"/>
      <c r="U8" s="33"/>
      <c r="V8" s="33"/>
    </row>
    <row r="9" spans="1:24">
      <c r="A9" s="49"/>
      <c r="B9" s="50" t="s">
        <v>63</v>
      </c>
      <c r="C9" s="51"/>
      <c r="D9" s="52">
        <v>44361</v>
      </c>
      <c r="E9" s="53">
        <v>10</v>
      </c>
      <c r="F9" s="54">
        <v>10</v>
      </c>
      <c r="G9" s="54"/>
      <c r="H9" s="55">
        <f>SUM(E9-F9-G9)</f>
        <v>0</v>
      </c>
      <c r="I9" s="56">
        <v>10</v>
      </c>
      <c r="J9" s="54">
        <v>10</v>
      </c>
      <c r="K9" s="54"/>
      <c r="L9" s="55">
        <f>SUM(I9-J9-K9)</f>
        <v>0</v>
      </c>
      <c r="M9" s="56">
        <v>10</v>
      </c>
      <c r="N9" s="54">
        <v>10</v>
      </c>
      <c r="O9" s="54"/>
      <c r="P9" s="55">
        <f>SUM(M9-N9-O9)</f>
        <v>0</v>
      </c>
      <c r="Q9" s="57">
        <f>SUM(H9+L9+P9)</f>
        <v>0</v>
      </c>
      <c r="R9" s="70"/>
      <c r="S9" s="34"/>
      <c r="T9" s="35"/>
      <c r="U9" s="35"/>
      <c r="V9" s="35"/>
    </row>
    <row r="10" spans="1:24" ht="15.75" thickBot="1">
      <c r="A10" s="59"/>
      <c r="B10" s="60" t="s">
        <v>62</v>
      </c>
      <c r="C10" s="61"/>
      <c r="D10" s="62">
        <v>44336</v>
      </c>
      <c r="E10" s="63">
        <v>10</v>
      </c>
      <c r="F10" s="64">
        <v>0.47499999999999998</v>
      </c>
      <c r="G10" s="64"/>
      <c r="H10" s="65">
        <f>SUM(E10-F10-G10)</f>
        <v>9.5250000000000004</v>
      </c>
      <c r="I10" s="66">
        <v>10</v>
      </c>
      <c r="J10" s="64">
        <v>0.45</v>
      </c>
      <c r="K10" s="64"/>
      <c r="L10" s="65">
        <f>SUM(I10-J10-K10)</f>
        <v>9.5500000000000007</v>
      </c>
      <c r="M10" s="66">
        <v>10</v>
      </c>
      <c r="N10" s="64">
        <v>0.1</v>
      </c>
      <c r="O10" s="64"/>
      <c r="P10" s="65">
        <f>SUM(M10-N10-O10)</f>
        <v>9.9</v>
      </c>
      <c r="Q10" s="67">
        <f>SUM(H10+L10+P10)</f>
        <v>28.975000000000001</v>
      </c>
      <c r="R10" s="71"/>
      <c r="S10" s="34"/>
      <c r="T10" s="35"/>
      <c r="U10" s="35"/>
      <c r="V10" s="35"/>
    </row>
    <row r="11" spans="1:24">
      <c r="S11" s="36"/>
      <c r="T11" s="35"/>
      <c r="U11" s="35"/>
      <c r="V11" s="35"/>
    </row>
    <row r="12" spans="1:24" ht="18.75">
      <c r="A12" s="23" t="s">
        <v>57</v>
      </c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S12" s="37"/>
      <c r="T12" s="33"/>
      <c r="U12" s="33"/>
      <c r="V12" s="33"/>
    </row>
    <row r="13" spans="1:24" ht="18.75">
      <c r="A13" s="10"/>
      <c r="B13" s="23" t="s">
        <v>28</v>
      </c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T13"/>
      <c r="U13"/>
      <c r="V13"/>
    </row>
    <row r="14" spans="1:24" ht="15.75" thickBot="1">
      <c r="B14" s="9" t="s">
        <v>27</v>
      </c>
      <c r="D14" s="8"/>
      <c r="E14" s="24" t="s">
        <v>14</v>
      </c>
      <c r="F14" s="25"/>
      <c r="G14" s="25"/>
      <c r="H14" s="25"/>
      <c r="I14" s="26" t="s">
        <v>13</v>
      </c>
      <c r="J14" s="27"/>
      <c r="K14" s="27"/>
      <c r="L14" s="27"/>
      <c r="M14" s="28" t="s">
        <v>26</v>
      </c>
      <c r="N14" s="28"/>
      <c r="O14" s="28"/>
      <c r="P14" s="28"/>
      <c r="T14"/>
      <c r="U14"/>
      <c r="V14"/>
    </row>
    <row r="15" spans="1:24" ht="30.75" thickBot="1">
      <c r="B15" s="7" t="s">
        <v>25</v>
      </c>
      <c r="C15" s="7" t="s">
        <v>24</v>
      </c>
      <c r="D15" s="7" t="s">
        <v>23</v>
      </c>
      <c r="E15" s="6" t="s">
        <v>19</v>
      </c>
      <c r="F15" s="6" t="s">
        <v>21</v>
      </c>
      <c r="G15" s="6" t="s">
        <v>17</v>
      </c>
      <c r="H15" s="6" t="s">
        <v>22</v>
      </c>
      <c r="I15" s="5" t="s">
        <v>19</v>
      </c>
      <c r="J15" s="5" t="s">
        <v>21</v>
      </c>
      <c r="K15" s="5" t="s">
        <v>17</v>
      </c>
      <c r="L15" s="5" t="s">
        <v>20</v>
      </c>
      <c r="M15" s="4" t="s">
        <v>19</v>
      </c>
      <c r="N15" s="4" t="s">
        <v>18</v>
      </c>
      <c r="O15" s="4" t="s">
        <v>17</v>
      </c>
      <c r="P15" s="4" t="s">
        <v>16</v>
      </c>
      <c r="Q15" s="31" t="s">
        <v>15</v>
      </c>
      <c r="R15" s="38" t="s">
        <v>75</v>
      </c>
      <c r="S15" s="32"/>
      <c r="T15" s="33"/>
      <c r="U15" s="33"/>
      <c r="V15" s="33"/>
      <c r="W15" s="32"/>
      <c r="X15" s="32"/>
    </row>
    <row r="16" spans="1:24">
      <c r="A16" s="72">
        <v>1</v>
      </c>
      <c r="B16" s="73" t="s">
        <v>56</v>
      </c>
      <c r="C16" s="74" t="s">
        <v>55</v>
      </c>
      <c r="D16" s="75">
        <v>43449</v>
      </c>
      <c r="E16" s="76">
        <v>10</v>
      </c>
      <c r="F16" s="44">
        <v>0.3</v>
      </c>
      <c r="G16" s="44"/>
      <c r="H16" s="45">
        <f t="shared" ref="H16:H23" si="0">SUM(E16-F16-G16)</f>
        <v>9.6999999999999993</v>
      </c>
      <c r="I16" s="46">
        <v>10</v>
      </c>
      <c r="J16" s="44">
        <v>0.57499999999999996</v>
      </c>
      <c r="K16" s="44"/>
      <c r="L16" s="45">
        <f t="shared" ref="L16:L23" si="1">SUM(I16-J16-K16)</f>
        <v>9.4250000000000007</v>
      </c>
      <c r="M16" s="46">
        <v>10</v>
      </c>
      <c r="N16" s="44">
        <v>0.35</v>
      </c>
      <c r="O16" s="44"/>
      <c r="P16" s="45">
        <f t="shared" ref="P16:P23" si="2">SUM(M16-N16-O16)</f>
        <v>9.65</v>
      </c>
      <c r="Q16" s="77">
        <f t="shared" ref="Q16:Q23" si="3">SUM(H16+L16+P16)</f>
        <v>28.774999999999999</v>
      </c>
      <c r="R16" s="69">
        <v>85.8</v>
      </c>
      <c r="S16" s="34"/>
      <c r="T16" s="35"/>
      <c r="U16" s="35"/>
      <c r="V16" s="35"/>
      <c r="W16" s="32"/>
      <c r="X16" s="32"/>
    </row>
    <row r="17" spans="1:24">
      <c r="A17" s="78"/>
      <c r="B17" s="50" t="s">
        <v>54</v>
      </c>
      <c r="C17" s="79"/>
      <c r="D17" s="80">
        <v>43283</v>
      </c>
      <c r="E17" s="81">
        <v>10</v>
      </c>
      <c r="F17" s="54">
        <v>0.35</v>
      </c>
      <c r="G17" s="54"/>
      <c r="H17" s="55">
        <f t="shared" si="0"/>
        <v>9.65</v>
      </c>
      <c r="I17" s="56">
        <v>10</v>
      </c>
      <c r="J17" s="54">
        <v>0.65</v>
      </c>
      <c r="K17" s="54"/>
      <c r="L17" s="55">
        <f t="shared" si="1"/>
        <v>9.35</v>
      </c>
      <c r="M17" s="56">
        <v>10</v>
      </c>
      <c r="N17" s="54">
        <v>0.35</v>
      </c>
      <c r="O17" s="54"/>
      <c r="P17" s="55">
        <f t="shared" si="2"/>
        <v>9.65</v>
      </c>
      <c r="Q17" s="82">
        <f t="shared" si="3"/>
        <v>28.65</v>
      </c>
      <c r="R17" s="70"/>
      <c r="S17" s="34"/>
      <c r="T17" s="35"/>
      <c r="U17" s="35"/>
      <c r="V17" s="35"/>
      <c r="W17" s="32"/>
      <c r="X17" s="32"/>
    </row>
    <row r="18" spans="1:24">
      <c r="A18" s="78"/>
      <c r="B18" s="50" t="s">
        <v>53</v>
      </c>
      <c r="C18" s="79"/>
      <c r="D18" s="83">
        <v>43800</v>
      </c>
      <c r="E18" s="81">
        <v>10</v>
      </c>
      <c r="F18" s="54">
        <v>0.75</v>
      </c>
      <c r="G18" s="54"/>
      <c r="H18" s="55">
        <f t="shared" si="0"/>
        <v>9.25</v>
      </c>
      <c r="I18" s="56">
        <v>10</v>
      </c>
      <c r="J18" s="54">
        <v>0.85</v>
      </c>
      <c r="K18" s="54"/>
      <c r="L18" s="55">
        <f t="shared" si="1"/>
        <v>9.15</v>
      </c>
      <c r="M18" s="56">
        <v>10</v>
      </c>
      <c r="N18" s="54">
        <v>0.375</v>
      </c>
      <c r="O18" s="54"/>
      <c r="P18" s="55">
        <f t="shared" si="2"/>
        <v>9.625</v>
      </c>
      <c r="Q18" s="82">
        <f t="shared" si="3"/>
        <v>28.024999999999999</v>
      </c>
      <c r="R18" s="70"/>
      <c r="S18" s="36"/>
      <c r="T18" s="35"/>
      <c r="U18" s="35"/>
      <c r="V18" s="35"/>
      <c r="W18" s="32"/>
      <c r="X18" s="32"/>
    </row>
    <row r="19" spans="1:24">
      <c r="A19" s="84"/>
      <c r="B19" s="50" t="s">
        <v>52</v>
      </c>
      <c r="C19" s="79"/>
      <c r="D19" s="83">
        <v>43709</v>
      </c>
      <c r="E19" s="81">
        <v>10</v>
      </c>
      <c r="F19" s="54">
        <v>0.8</v>
      </c>
      <c r="G19" s="54"/>
      <c r="H19" s="55">
        <f t="shared" si="0"/>
        <v>9.1999999999999993</v>
      </c>
      <c r="I19" s="56">
        <v>10</v>
      </c>
      <c r="J19" s="54">
        <v>0.7</v>
      </c>
      <c r="K19" s="54"/>
      <c r="L19" s="55">
        <f t="shared" si="1"/>
        <v>9.3000000000000007</v>
      </c>
      <c r="M19" s="56">
        <v>10</v>
      </c>
      <c r="N19" s="54">
        <v>0.42499999999999999</v>
      </c>
      <c r="O19" s="54"/>
      <c r="P19" s="55">
        <f t="shared" si="2"/>
        <v>9.5749999999999993</v>
      </c>
      <c r="Q19" s="82">
        <f t="shared" si="3"/>
        <v>28.074999999999999</v>
      </c>
      <c r="R19" s="70"/>
      <c r="S19" s="37"/>
      <c r="T19" s="33"/>
      <c r="U19" s="33"/>
      <c r="V19" s="33"/>
      <c r="W19" s="32"/>
      <c r="X19" s="32"/>
    </row>
    <row r="20" spans="1:24" ht="15.75" thickBot="1">
      <c r="A20" s="85"/>
      <c r="B20" s="60" t="s">
        <v>51</v>
      </c>
      <c r="C20" s="86"/>
      <c r="D20" s="87">
        <v>43823</v>
      </c>
      <c r="E20" s="88">
        <v>10</v>
      </c>
      <c r="F20" s="64">
        <v>0.55000000000000004</v>
      </c>
      <c r="G20" s="64"/>
      <c r="H20" s="65">
        <f t="shared" si="0"/>
        <v>9.4499999999999993</v>
      </c>
      <c r="I20" s="66">
        <v>10</v>
      </c>
      <c r="J20" s="64">
        <v>1.2</v>
      </c>
      <c r="K20" s="64"/>
      <c r="L20" s="65">
        <f t="shared" si="1"/>
        <v>8.8000000000000007</v>
      </c>
      <c r="M20" s="66">
        <v>10</v>
      </c>
      <c r="N20" s="64">
        <v>0.4</v>
      </c>
      <c r="O20" s="64"/>
      <c r="P20" s="65">
        <f t="shared" si="2"/>
        <v>9.6</v>
      </c>
      <c r="Q20" s="89">
        <f t="shared" si="3"/>
        <v>27.85</v>
      </c>
      <c r="R20" s="71"/>
      <c r="S20" s="32"/>
      <c r="T20" s="35"/>
      <c r="U20" s="35"/>
      <c r="V20" s="35"/>
      <c r="W20" s="32"/>
      <c r="X20" s="32"/>
    </row>
    <row r="21" spans="1:24">
      <c r="A21" s="90">
        <v>2</v>
      </c>
      <c r="B21" s="40" t="s">
        <v>50</v>
      </c>
      <c r="C21" s="41" t="s">
        <v>49</v>
      </c>
      <c r="D21" s="75">
        <v>43734</v>
      </c>
      <c r="E21" s="76">
        <v>10</v>
      </c>
      <c r="F21" s="44">
        <v>0.55000000000000004</v>
      </c>
      <c r="G21" s="44"/>
      <c r="H21" s="45">
        <f t="shared" si="0"/>
        <v>9.4499999999999993</v>
      </c>
      <c r="I21" s="46">
        <v>10</v>
      </c>
      <c r="J21" s="44">
        <v>0.7</v>
      </c>
      <c r="K21" s="44"/>
      <c r="L21" s="45">
        <f t="shared" si="1"/>
        <v>9.3000000000000007</v>
      </c>
      <c r="M21" s="46">
        <v>10</v>
      </c>
      <c r="N21" s="44">
        <v>0.47499999999999998</v>
      </c>
      <c r="O21" s="44"/>
      <c r="P21" s="45">
        <f t="shared" si="2"/>
        <v>9.5250000000000004</v>
      </c>
      <c r="Q21" s="77">
        <f t="shared" si="3"/>
        <v>28.274999999999999</v>
      </c>
      <c r="R21" s="69">
        <v>85.325000000000003</v>
      </c>
      <c r="S21" s="34"/>
      <c r="T21" s="35"/>
      <c r="U21" s="35"/>
      <c r="V21" s="35"/>
      <c r="W21" s="32"/>
      <c r="X21" s="32"/>
    </row>
    <row r="22" spans="1:24">
      <c r="A22" s="91"/>
      <c r="B22" s="50" t="s">
        <v>48</v>
      </c>
      <c r="C22" s="51"/>
      <c r="D22" s="83">
        <v>43814</v>
      </c>
      <c r="E22" s="81">
        <v>10</v>
      </c>
      <c r="F22" s="54">
        <v>0.7</v>
      </c>
      <c r="G22" s="54"/>
      <c r="H22" s="55">
        <f t="shared" si="0"/>
        <v>9.3000000000000007</v>
      </c>
      <c r="I22" s="56">
        <v>10</v>
      </c>
      <c r="J22" s="54">
        <v>0.4</v>
      </c>
      <c r="K22" s="54"/>
      <c r="L22" s="55">
        <f t="shared" si="1"/>
        <v>9.6</v>
      </c>
      <c r="M22" s="56">
        <v>10</v>
      </c>
      <c r="N22" s="54">
        <v>0.375</v>
      </c>
      <c r="O22" s="54"/>
      <c r="P22" s="55">
        <f t="shared" si="2"/>
        <v>9.625</v>
      </c>
      <c r="Q22" s="82">
        <f t="shared" si="3"/>
        <v>28.524999999999999</v>
      </c>
      <c r="R22" s="70"/>
      <c r="S22" s="34"/>
      <c r="T22" s="35"/>
      <c r="U22" s="35"/>
      <c r="V22" s="35"/>
      <c r="W22" s="32"/>
      <c r="X22" s="32"/>
    </row>
    <row r="23" spans="1:24" ht="15.75" thickBot="1">
      <c r="A23" s="92"/>
      <c r="B23" s="60" t="s">
        <v>47</v>
      </c>
      <c r="C23" s="61"/>
      <c r="D23" s="87">
        <v>43381</v>
      </c>
      <c r="E23" s="88">
        <v>10</v>
      </c>
      <c r="F23" s="64">
        <v>0.6</v>
      </c>
      <c r="G23" s="64"/>
      <c r="H23" s="65">
        <f t="shared" si="0"/>
        <v>9.4</v>
      </c>
      <c r="I23" s="66">
        <v>10</v>
      </c>
      <c r="J23" s="64">
        <v>0.45</v>
      </c>
      <c r="K23" s="64"/>
      <c r="L23" s="65">
        <f t="shared" si="1"/>
        <v>9.5500000000000007</v>
      </c>
      <c r="M23" s="66">
        <v>10</v>
      </c>
      <c r="N23" s="64">
        <v>0.42499999999999999</v>
      </c>
      <c r="O23" s="64">
        <v>0</v>
      </c>
      <c r="P23" s="65">
        <f t="shared" si="2"/>
        <v>9.5749999999999993</v>
      </c>
      <c r="Q23" s="89">
        <f t="shared" si="3"/>
        <v>28.525000000000002</v>
      </c>
      <c r="R23" s="71"/>
      <c r="S23" s="36"/>
      <c r="T23" s="35"/>
      <c r="U23" s="35"/>
      <c r="V23" s="35"/>
      <c r="W23" s="32"/>
      <c r="X23" s="32"/>
    </row>
    <row r="24" spans="1:24">
      <c r="S24" s="37"/>
      <c r="T24" s="33"/>
      <c r="U24" s="33"/>
      <c r="V24" s="33"/>
      <c r="W24" s="32"/>
      <c r="X24" s="32"/>
    </row>
    <row r="25" spans="1:24" ht="18.75">
      <c r="A25" s="23" t="s">
        <v>46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</row>
    <row r="26" spans="1:24" ht="18.75">
      <c r="A26" s="10"/>
      <c r="B26" s="23" t="s">
        <v>28</v>
      </c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</row>
    <row r="27" spans="1:24" ht="15.75" thickBot="1">
      <c r="B27" s="9" t="s">
        <v>27</v>
      </c>
      <c r="D27" s="8"/>
      <c r="E27" s="24" t="s">
        <v>14</v>
      </c>
      <c r="F27" s="25"/>
      <c r="G27" s="25"/>
      <c r="H27" s="25"/>
      <c r="I27" s="26" t="s">
        <v>13</v>
      </c>
      <c r="J27" s="27"/>
      <c r="K27" s="27"/>
      <c r="L27" s="27"/>
      <c r="M27" s="28" t="s">
        <v>12</v>
      </c>
      <c r="N27" s="28"/>
      <c r="O27" s="28"/>
      <c r="P27" s="28"/>
    </row>
    <row r="28" spans="1:24" ht="30.75" thickBot="1">
      <c r="B28" s="7" t="s">
        <v>25</v>
      </c>
      <c r="C28" s="7" t="s">
        <v>24</v>
      </c>
      <c r="D28" s="7" t="s">
        <v>23</v>
      </c>
      <c r="E28" s="6" t="s">
        <v>19</v>
      </c>
      <c r="F28" s="6" t="s">
        <v>21</v>
      </c>
      <c r="G28" s="6" t="s">
        <v>17</v>
      </c>
      <c r="H28" s="6" t="s">
        <v>22</v>
      </c>
      <c r="I28" s="5" t="s">
        <v>19</v>
      </c>
      <c r="J28" s="5" t="s">
        <v>21</v>
      </c>
      <c r="K28" s="5" t="s">
        <v>17</v>
      </c>
      <c r="L28" s="5" t="s">
        <v>20</v>
      </c>
      <c r="M28" s="4" t="s">
        <v>19</v>
      </c>
      <c r="N28" s="4" t="s">
        <v>18</v>
      </c>
      <c r="O28" s="4" t="s">
        <v>17</v>
      </c>
      <c r="P28" s="4" t="s">
        <v>16</v>
      </c>
      <c r="Q28" s="3" t="s">
        <v>15</v>
      </c>
      <c r="R28" s="38" t="s">
        <v>75</v>
      </c>
      <c r="S28" s="32"/>
      <c r="T28" s="33"/>
      <c r="U28" s="33"/>
      <c r="V28" s="33"/>
      <c r="W28" s="32"/>
      <c r="X28" s="32"/>
    </row>
    <row r="29" spans="1:24">
      <c r="A29" s="90">
        <v>1</v>
      </c>
      <c r="B29" s="40" t="s">
        <v>39</v>
      </c>
      <c r="C29" s="132" t="s">
        <v>4</v>
      </c>
      <c r="D29" s="75">
        <v>43042</v>
      </c>
      <c r="E29" s="43">
        <v>10</v>
      </c>
      <c r="F29" s="44">
        <v>0.75</v>
      </c>
      <c r="G29" s="44"/>
      <c r="H29" s="45">
        <f>SUM(E29-F29-G29)</f>
        <v>9.25</v>
      </c>
      <c r="I29" s="46">
        <v>10</v>
      </c>
      <c r="J29" s="44">
        <v>0.7</v>
      </c>
      <c r="K29" s="44"/>
      <c r="L29" s="45">
        <f>SUM(I29-J29-K29)</f>
        <v>9.3000000000000007</v>
      </c>
      <c r="M29" s="46">
        <v>10</v>
      </c>
      <c r="N29" s="44">
        <v>0.45</v>
      </c>
      <c r="O29" s="44"/>
      <c r="P29" s="45">
        <f>SUM(M29-N29-O29)</f>
        <v>9.5500000000000007</v>
      </c>
      <c r="Q29" s="77">
        <f>SUM(H29+L29+P29)</f>
        <v>28.1</v>
      </c>
      <c r="R29" s="69">
        <v>83.974999999999994</v>
      </c>
      <c r="S29" s="34"/>
      <c r="T29" s="35"/>
      <c r="U29" s="35"/>
      <c r="V29" s="35"/>
      <c r="W29" s="32"/>
      <c r="X29" s="32"/>
    </row>
    <row r="30" spans="1:24">
      <c r="A30" s="91"/>
      <c r="B30" s="50" t="s">
        <v>38</v>
      </c>
      <c r="C30" s="133"/>
      <c r="D30" s="83">
        <v>42488</v>
      </c>
      <c r="E30" s="53">
        <v>10</v>
      </c>
      <c r="F30" s="54">
        <v>0.95</v>
      </c>
      <c r="G30" s="54"/>
      <c r="H30" s="55">
        <f>SUM(E30-F30-G30)</f>
        <v>9.0500000000000007</v>
      </c>
      <c r="I30" s="56">
        <v>10</v>
      </c>
      <c r="J30" s="54">
        <v>0.875</v>
      </c>
      <c r="K30" s="54"/>
      <c r="L30" s="55">
        <f>SUM(I30-J30-K30)</f>
        <v>9.125</v>
      </c>
      <c r="M30" s="56">
        <v>10</v>
      </c>
      <c r="N30" s="54">
        <v>0.67500000000000004</v>
      </c>
      <c r="O30" s="54"/>
      <c r="P30" s="55">
        <f>SUM(M30-N30-O30)</f>
        <v>9.3249999999999993</v>
      </c>
      <c r="Q30" s="82">
        <f>SUM(H30+L30+P30)</f>
        <v>27.5</v>
      </c>
      <c r="R30" s="70"/>
      <c r="S30" s="34"/>
      <c r="T30" s="35"/>
      <c r="U30" s="35"/>
      <c r="V30" s="35"/>
      <c r="W30" s="32"/>
      <c r="X30" s="32"/>
    </row>
    <row r="31" spans="1:24">
      <c r="A31" s="91"/>
      <c r="B31" s="50" t="s">
        <v>37</v>
      </c>
      <c r="C31" s="133"/>
      <c r="D31" s="83">
        <v>42628</v>
      </c>
      <c r="E31" s="53">
        <v>10</v>
      </c>
      <c r="F31" s="54">
        <v>0.8</v>
      </c>
      <c r="G31" s="54"/>
      <c r="H31" s="55">
        <f>SUM(E31-F31-G31)</f>
        <v>9.1999999999999993</v>
      </c>
      <c r="I31" s="56">
        <v>10</v>
      </c>
      <c r="J31" s="54">
        <v>0.7</v>
      </c>
      <c r="K31" s="54"/>
      <c r="L31" s="55">
        <f>SUM(I31-J31-K31)</f>
        <v>9.3000000000000007</v>
      </c>
      <c r="M31" s="56">
        <v>10</v>
      </c>
      <c r="N31" s="54">
        <v>0.6</v>
      </c>
      <c r="O31" s="54"/>
      <c r="P31" s="55">
        <f>SUM(M31-N31-O31)</f>
        <v>9.4</v>
      </c>
      <c r="Q31" s="82">
        <f>SUM(H31+L31+P31)</f>
        <v>27.9</v>
      </c>
      <c r="R31" s="70"/>
      <c r="S31" s="36"/>
      <c r="T31" s="35"/>
      <c r="U31" s="35"/>
      <c r="V31" s="35"/>
      <c r="W31" s="32"/>
      <c r="X31" s="32"/>
    </row>
    <row r="32" spans="1:24">
      <c r="A32" s="134"/>
      <c r="B32" s="50" t="s">
        <v>36</v>
      </c>
      <c r="C32" s="133"/>
      <c r="D32" s="83">
        <v>42630</v>
      </c>
      <c r="E32" s="53">
        <v>10</v>
      </c>
      <c r="F32" s="54">
        <v>0.77500000000000002</v>
      </c>
      <c r="G32" s="54"/>
      <c r="H32" s="55">
        <f>SUM(E32-F32-G32)</f>
        <v>9.2249999999999996</v>
      </c>
      <c r="I32" s="56">
        <v>10</v>
      </c>
      <c r="J32" s="54">
        <v>0.875</v>
      </c>
      <c r="K32" s="54"/>
      <c r="L32" s="55">
        <f>SUM(I32-J32-K32)</f>
        <v>9.125</v>
      </c>
      <c r="M32" s="56">
        <v>10</v>
      </c>
      <c r="N32" s="54">
        <v>0.67500000000000004</v>
      </c>
      <c r="O32" s="54"/>
      <c r="P32" s="55">
        <f>SUM(M32-N32-O32)</f>
        <v>9.3249999999999993</v>
      </c>
      <c r="Q32" s="82">
        <f>SUM(H32+L32+P32)</f>
        <v>27.675000000000001</v>
      </c>
      <c r="R32" s="70"/>
      <c r="S32" s="37"/>
      <c r="T32" s="33"/>
      <c r="U32" s="33"/>
      <c r="V32" s="33"/>
      <c r="W32" s="32"/>
      <c r="X32" s="32"/>
    </row>
    <row r="33" spans="1:24" ht="15.75" thickBot="1">
      <c r="A33" s="92"/>
      <c r="B33" s="60" t="s">
        <v>35</v>
      </c>
      <c r="C33" s="135"/>
      <c r="D33" s="87">
        <v>42497</v>
      </c>
      <c r="E33" s="63">
        <v>10</v>
      </c>
      <c r="F33" s="64">
        <v>0.85</v>
      </c>
      <c r="G33" s="64"/>
      <c r="H33" s="65">
        <f>SUM(E33-F33-G33)</f>
        <v>9.15</v>
      </c>
      <c r="I33" s="66">
        <v>10</v>
      </c>
      <c r="J33" s="64">
        <v>0.77500000000000002</v>
      </c>
      <c r="K33" s="64"/>
      <c r="L33" s="65">
        <f>SUM(I33-J33-K33)</f>
        <v>9.2249999999999996</v>
      </c>
      <c r="M33" s="66">
        <v>10</v>
      </c>
      <c r="N33" s="64">
        <v>0.47499999999999998</v>
      </c>
      <c r="O33" s="64"/>
      <c r="P33" s="65">
        <f>SUM(M33-N33-O33)</f>
        <v>9.5250000000000004</v>
      </c>
      <c r="Q33" s="89">
        <f>SUM(H33+L33+P33)</f>
        <v>27.9</v>
      </c>
      <c r="R33" s="71"/>
      <c r="S33" s="32"/>
      <c r="T33" s="35"/>
      <c r="U33" s="35"/>
      <c r="V33" s="35"/>
      <c r="W33" s="32"/>
      <c r="X33" s="32"/>
    </row>
    <row r="34" spans="1:24">
      <c r="A34" s="90">
        <v>2</v>
      </c>
      <c r="B34" s="40" t="s">
        <v>45</v>
      </c>
      <c r="C34" s="132" t="s">
        <v>44</v>
      </c>
      <c r="D34" s="75">
        <v>43096</v>
      </c>
      <c r="E34" s="43">
        <v>10</v>
      </c>
      <c r="F34" s="44">
        <v>0.7</v>
      </c>
      <c r="G34" s="44"/>
      <c r="H34" s="45">
        <f>SUM(E34-F34-G34)</f>
        <v>9.3000000000000007</v>
      </c>
      <c r="I34" s="46">
        <v>10</v>
      </c>
      <c r="J34" s="44">
        <v>0.57499999999999996</v>
      </c>
      <c r="K34" s="44"/>
      <c r="L34" s="45">
        <f>SUM(I34-J34-K34)</f>
        <v>9.4250000000000007</v>
      </c>
      <c r="M34" s="46">
        <v>9</v>
      </c>
      <c r="N34" s="44">
        <v>0.22500000000000001</v>
      </c>
      <c r="O34" s="44"/>
      <c r="P34" s="45">
        <f>SUM(M34-N34-O34)</f>
        <v>8.7750000000000004</v>
      </c>
      <c r="Q34" s="77">
        <f>SUM(H34+L34+P34)</f>
        <v>27.5</v>
      </c>
      <c r="R34" s="69">
        <v>82.8</v>
      </c>
      <c r="S34" s="34"/>
      <c r="T34" s="35"/>
      <c r="U34" s="35"/>
      <c r="V34" s="35"/>
      <c r="W34" s="32"/>
      <c r="X34" s="32"/>
    </row>
    <row r="35" spans="1:24">
      <c r="A35" s="91"/>
      <c r="B35" s="50" t="s">
        <v>43</v>
      </c>
      <c r="C35" s="133"/>
      <c r="D35" s="83">
        <v>43090</v>
      </c>
      <c r="E35" s="53">
        <v>9</v>
      </c>
      <c r="F35" s="54">
        <v>1.1000000000000001</v>
      </c>
      <c r="G35" s="54"/>
      <c r="H35" s="55">
        <f>SUM(E35-F35-G35)</f>
        <v>7.9</v>
      </c>
      <c r="I35" s="56">
        <v>10</v>
      </c>
      <c r="J35" s="54">
        <v>0.65</v>
      </c>
      <c r="K35" s="54"/>
      <c r="L35" s="55">
        <f>SUM(I35-J35-K35)</f>
        <v>9.35</v>
      </c>
      <c r="M35" s="56">
        <v>9</v>
      </c>
      <c r="N35" s="54">
        <v>0.42499999999999999</v>
      </c>
      <c r="O35" s="54"/>
      <c r="P35" s="55">
        <f>SUM(M35-N35-O35)</f>
        <v>8.5749999999999993</v>
      </c>
      <c r="Q35" s="82">
        <f>SUM(H35+L35+P35)</f>
        <v>25.824999999999999</v>
      </c>
      <c r="R35" s="70"/>
      <c r="S35" s="34"/>
      <c r="T35" s="35"/>
      <c r="U35" s="35"/>
      <c r="V35" s="35"/>
      <c r="W35" s="32"/>
      <c r="X35" s="32"/>
    </row>
    <row r="36" spans="1:24">
      <c r="A36" s="91"/>
      <c r="B36" s="50" t="s">
        <v>42</v>
      </c>
      <c r="C36" s="133"/>
      <c r="D36" s="83">
        <v>42969</v>
      </c>
      <c r="E36" s="53">
        <v>10</v>
      </c>
      <c r="F36" s="54">
        <v>0.57499999999999996</v>
      </c>
      <c r="G36" s="54"/>
      <c r="H36" s="55">
        <f>SUM(E36-F36-G36)</f>
        <v>9.4250000000000007</v>
      </c>
      <c r="I36" s="56">
        <v>10</v>
      </c>
      <c r="J36" s="54">
        <v>0.65</v>
      </c>
      <c r="K36" s="54"/>
      <c r="L36" s="55">
        <f>SUM(I36-J36-K36)</f>
        <v>9.35</v>
      </c>
      <c r="M36" s="56">
        <v>9</v>
      </c>
      <c r="N36" s="54">
        <v>0.45</v>
      </c>
      <c r="O36" s="54"/>
      <c r="P36" s="55">
        <f>SUM(M36-N36-O36)</f>
        <v>8.5500000000000007</v>
      </c>
      <c r="Q36" s="82">
        <f>SUM(H36+L36+P36)</f>
        <v>27.324999999999999</v>
      </c>
      <c r="R36" s="70"/>
      <c r="S36" s="36"/>
      <c r="T36" s="35"/>
      <c r="U36" s="35"/>
      <c r="V36" s="35"/>
      <c r="W36" s="32"/>
      <c r="X36" s="32"/>
    </row>
    <row r="37" spans="1:24">
      <c r="A37" s="134"/>
      <c r="B37" s="50" t="s">
        <v>41</v>
      </c>
      <c r="C37" s="133"/>
      <c r="D37" s="83">
        <v>42811</v>
      </c>
      <c r="E37" s="53">
        <v>10</v>
      </c>
      <c r="F37" s="54">
        <v>0.5</v>
      </c>
      <c r="G37" s="54"/>
      <c r="H37" s="55">
        <f>SUM(E37-F37-G37)</f>
        <v>9.5</v>
      </c>
      <c r="I37" s="56">
        <v>10</v>
      </c>
      <c r="J37" s="54">
        <v>0.55000000000000004</v>
      </c>
      <c r="K37" s="54"/>
      <c r="L37" s="55">
        <f>SUM(I37-J37-K37)</f>
        <v>9.4499999999999993</v>
      </c>
      <c r="M37" s="56">
        <v>9</v>
      </c>
      <c r="N37" s="54">
        <v>0.4</v>
      </c>
      <c r="O37" s="54"/>
      <c r="P37" s="55">
        <f>SUM(M37-N37-O37)</f>
        <v>8.6</v>
      </c>
      <c r="Q37" s="82">
        <f>SUM(H37+L37+P37)</f>
        <v>27.549999999999997</v>
      </c>
      <c r="R37" s="70"/>
      <c r="S37" s="37"/>
      <c r="T37" s="33"/>
      <c r="U37" s="33"/>
      <c r="V37" s="33"/>
      <c r="W37" s="32"/>
      <c r="X37" s="32"/>
    </row>
    <row r="38" spans="1:24" ht="15.75" thickBot="1">
      <c r="A38" s="92"/>
      <c r="B38" s="60" t="s">
        <v>40</v>
      </c>
      <c r="C38" s="135"/>
      <c r="D38" s="87">
        <v>43080</v>
      </c>
      <c r="E38" s="63">
        <v>10</v>
      </c>
      <c r="F38" s="64">
        <v>0.55000000000000004</v>
      </c>
      <c r="G38" s="64"/>
      <c r="H38" s="65">
        <f>SUM(E38-F38-G38)</f>
        <v>9.4499999999999993</v>
      </c>
      <c r="I38" s="66">
        <v>10</v>
      </c>
      <c r="J38" s="64">
        <v>0.4</v>
      </c>
      <c r="K38" s="64"/>
      <c r="L38" s="65">
        <f>SUM(I38-J38-K38)</f>
        <v>9.6</v>
      </c>
      <c r="M38" s="66">
        <v>9</v>
      </c>
      <c r="N38" s="64">
        <v>0.8</v>
      </c>
      <c r="O38" s="64"/>
      <c r="P38" s="65">
        <f>SUM(M38-N38-O38)</f>
        <v>8.1999999999999993</v>
      </c>
      <c r="Q38" s="89">
        <f>SUM(H38+L38+P38)</f>
        <v>27.249999999999996</v>
      </c>
      <c r="R38" s="71"/>
      <c r="S38" s="32"/>
      <c r="T38" s="35"/>
      <c r="U38" s="35"/>
      <c r="V38" s="35"/>
      <c r="W38" s="32"/>
      <c r="X38" s="32"/>
    </row>
    <row r="39" spans="1:24" ht="15" customHeight="1">
      <c r="A39" s="93">
        <v>3</v>
      </c>
      <c r="B39" s="94" t="s">
        <v>34</v>
      </c>
      <c r="C39" s="95" t="s">
        <v>33</v>
      </c>
      <c r="D39" s="96">
        <v>43025</v>
      </c>
      <c r="E39" s="97">
        <v>0</v>
      </c>
      <c r="F39" s="98">
        <v>0</v>
      </c>
      <c r="G39" s="99"/>
      <c r="H39" s="100">
        <f t="shared" ref="H29:H42" si="4">SUM(E39-F39-G39)</f>
        <v>0</v>
      </c>
      <c r="I39" s="101">
        <v>0</v>
      </c>
      <c r="J39" s="98">
        <v>0</v>
      </c>
      <c r="K39" s="99"/>
      <c r="L39" s="100">
        <f t="shared" ref="L29:L42" si="5">SUM(I39-J39-K39)</f>
        <v>0</v>
      </c>
      <c r="M39" s="101">
        <v>0</v>
      </c>
      <c r="N39" s="98">
        <v>0</v>
      </c>
      <c r="O39" s="99"/>
      <c r="P39" s="100">
        <f t="shared" ref="P29:P42" si="6">SUM(M39-N39-O39)</f>
        <v>0</v>
      </c>
      <c r="Q39" s="102">
        <f t="shared" ref="Q29:Q42" si="7">SUM(H39+L39+P39)</f>
        <v>0</v>
      </c>
      <c r="R39" s="103">
        <v>0</v>
      </c>
      <c r="S39" s="34"/>
      <c r="T39" s="35"/>
      <c r="U39" s="35"/>
      <c r="V39" s="35"/>
      <c r="W39" s="32"/>
      <c r="X39" s="32"/>
    </row>
    <row r="40" spans="1:24">
      <c r="A40" s="104"/>
      <c r="B40" s="105" t="s">
        <v>32</v>
      </c>
      <c r="C40" s="106"/>
      <c r="D40" s="107">
        <v>42671</v>
      </c>
      <c r="E40" s="108">
        <v>0</v>
      </c>
      <c r="F40" s="109">
        <v>0</v>
      </c>
      <c r="G40" s="110"/>
      <c r="H40" s="111">
        <f t="shared" si="4"/>
        <v>0</v>
      </c>
      <c r="I40" s="112">
        <v>0</v>
      </c>
      <c r="J40" s="109">
        <v>0</v>
      </c>
      <c r="K40" s="110"/>
      <c r="L40" s="111">
        <f t="shared" si="5"/>
        <v>0</v>
      </c>
      <c r="M40" s="112">
        <v>0</v>
      </c>
      <c r="N40" s="109">
        <v>0</v>
      </c>
      <c r="O40" s="110"/>
      <c r="P40" s="111">
        <f t="shared" si="6"/>
        <v>0</v>
      </c>
      <c r="Q40" s="113">
        <f t="shared" si="7"/>
        <v>0</v>
      </c>
      <c r="R40" s="103"/>
      <c r="S40" s="34"/>
      <c r="T40" s="35"/>
      <c r="U40" s="35"/>
      <c r="V40" s="35"/>
      <c r="W40" s="32"/>
      <c r="X40" s="32"/>
    </row>
    <row r="41" spans="1:24">
      <c r="A41" s="104"/>
      <c r="B41" s="105" t="s">
        <v>31</v>
      </c>
      <c r="C41" s="106"/>
      <c r="D41" s="114">
        <v>43069</v>
      </c>
      <c r="E41" s="115">
        <v>0</v>
      </c>
      <c r="F41" s="116">
        <v>0</v>
      </c>
      <c r="G41" s="117"/>
      <c r="H41" s="118">
        <f t="shared" si="4"/>
        <v>0</v>
      </c>
      <c r="I41" s="119">
        <v>0</v>
      </c>
      <c r="J41" s="116">
        <v>0</v>
      </c>
      <c r="K41" s="117"/>
      <c r="L41" s="118">
        <f t="shared" si="5"/>
        <v>0</v>
      </c>
      <c r="M41" s="119">
        <v>0</v>
      </c>
      <c r="N41" s="116">
        <v>0</v>
      </c>
      <c r="O41" s="117"/>
      <c r="P41" s="118">
        <f t="shared" si="6"/>
        <v>0</v>
      </c>
      <c r="Q41" s="120">
        <f t="shared" si="7"/>
        <v>0</v>
      </c>
      <c r="R41" s="103"/>
      <c r="S41" s="36"/>
      <c r="T41" s="35"/>
      <c r="U41" s="35"/>
      <c r="V41" s="35"/>
      <c r="W41" s="32"/>
      <c r="X41" s="32"/>
    </row>
    <row r="42" spans="1:24" ht="15.75" thickBot="1">
      <c r="A42" s="121"/>
      <c r="B42" s="122" t="s">
        <v>30</v>
      </c>
      <c r="C42" s="123"/>
      <c r="D42" s="124">
        <v>42933</v>
      </c>
      <c r="E42" s="125">
        <v>0</v>
      </c>
      <c r="F42" s="126">
        <v>0</v>
      </c>
      <c r="G42" s="127"/>
      <c r="H42" s="128">
        <f t="shared" si="4"/>
        <v>0</v>
      </c>
      <c r="I42" s="129">
        <v>0</v>
      </c>
      <c r="J42" s="126">
        <v>0</v>
      </c>
      <c r="K42" s="127"/>
      <c r="L42" s="128">
        <f t="shared" si="5"/>
        <v>0</v>
      </c>
      <c r="M42" s="129">
        <v>0</v>
      </c>
      <c r="N42" s="126">
        <v>0</v>
      </c>
      <c r="O42" s="127"/>
      <c r="P42" s="128">
        <f t="shared" si="6"/>
        <v>0</v>
      </c>
      <c r="Q42" s="130">
        <f t="shared" si="7"/>
        <v>0</v>
      </c>
      <c r="R42" s="131"/>
      <c r="S42" s="37"/>
      <c r="T42" s="33"/>
      <c r="U42" s="33"/>
      <c r="V42" s="33"/>
      <c r="W42" s="32"/>
      <c r="X42" s="32"/>
    </row>
    <row r="43" spans="1:24">
      <c r="S43" s="11"/>
      <c r="T43" s="2"/>
      <c r="U43" s="2"/>
      <c r="V43" s="2"/>
    </row>
    <row r="44" spans="1:24" ht="18.75">
      <c r="A44" s="23" t="s">
        <v>29</v>
      </c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</row>
    <row r="45" spans="1:24" ht="18.75">
      <c r="A45" s="10"/>
      <c r="B45" s="23" t="s">
        <v>28</v>
      </c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</row>
    <row r="46" spans="1:24" ht="15.75" thickBot="1">
      <c r="B46" s="9" t="s">
        <v>27</v>
      </c>
      <c r="D46" s="8"/>
      <c r="E46" s="24" t="s">
        <v>14</v>
      </c>
      <c r="F46" s="25"/>
      <c r="G46" s="25"/>
      <c r="H46" s="25"/>
      <c r="I46" s="26" t="s">
        <v>13</v>
      </c>
      <c r="J46" s="27"/>
      <c r="K46" s="27"/>
      <c r="L46" s="27"/>
      <c r="M46" s="28" t="s">
        <v>26</v>
      </c>
      <c r="N46" s="28"/>
      <c r="O46" s="28"/>
      <c r="P46" s="28"/>
    </row>
    <row r="47" spans="1:24" ht="30.75" thickBot="1">
      <c r="B47" s="7" t="s">
        <v>25</v>
      </c>
      <c r="C47" s="7" t="s">
        <v>24</v>
      </c>
      <c r="D47" s="7" t="s">
        <v>23</v>
      </c>
      <c r="E47" s="6" t="s">
        <v>19</v>
      </c>
      <c r="F47" s="6" t="s">
        <v>21</v>
      </c>
      <c r="G47" s="6" t="s">
        <v>17</v>
      </c>
      <c r="H47" s="6" t="s">
        <v>22</v>
      </c>
      <c r="I47" s="5" t="s">
        <v>19</v>
      </c>
      <c r="J47" s="5" t="s">
        <v>21</v>
      </c>
      <c r="K47" s="5" t="s">
        <v>17</v>
      </c>
      <c r="L47" s="5" t="s">
        <v>20</v>
      </c>
      <c r="M47" s="4" t="s">
        <v>19</v>
      </c>
      <c r="N47" s="4" t="s">
        <v>18</v>
      </c>
      <c r="O47" s="4" t="s">
        <v>17</v>
      </c>
      <c r="P47" s="4" t="s">
        <v>16</v>
      </c>
      <c r="Q47" s="3" t="s">
        <v>15</v>
      </c>
      <c r="R47" s="38" t="s">
        <v>75</v>
      </c>
      <c r="S47" s="32"/>
      <c r="T47" s="33"/>
      <c r="U47" s="33"/>
      <c r="V47" s="33"/>
      <c r="W47" s="32"/>
      <c r="X47" s="32"/>
    </row>
    <row r="48" spans="1:24">
      <c r="A48" s="72">
        <v>1</v>
      </c>
      <c r="B48" s="40" t="s">
        <v>5</v>
      </c>
      <c r="C48" s="41" t="s">
        <v>4</v>
      </c>
      <c r="D48" s="75">
        <v>42008</v>
      </c>
      <c r="E48" s="76">
        <v>10</v>
      </c>
      <c r="F48" s="44">
        <v>0.75</v>
      </c>
      <c r="G48" s="44"/>
      <c r="H48" s="45">
        <f t="shared" ref="H48:H52" si="8">SUM(E48-F48-G48)</f>
        <v>9.25</v>
      </c>
      <c r="I48" s="46">
        <v>10</v>
      </c>
      <c r="J48" s="44">
        <v>1.1499999999999999</v>
      </c>
      <c r="K48" s="44"/>
      <c r="L48" s="45">
        <f t="shared" ref="L48:L52" si="9">SUM(I48-J48-K48)</f>
        <v>8.85</v>
      </c>
      <c r="M48" s="46">
        <v>10</v>
      </c>
      <c r="N48" s="44">
        <v>0.32500000000000001</v>
      </c>
      <c r="O48" s="44"/>
      <c r="P48" s="45">
        <f t="shared" ref="P48:P52" si="10">SUM(M48-N48-O48)</f>
        <v>9.6750000000000007</v>
      </c>
      <c r="Q48" s="77">
        <f t="shared" ref="Q48:Q52" si="11">SUM(H48+L48+P48)</f>
        <v>27.775000000000002</v>
      </c>
      <c r="R48" s="70">
        <v>84.224999999999994</v>
      </c>
      <c r="S48" s="32"/>
      <c r="T48" s="35"/>
      <c r="U48" s="35"/>
      <c r="V48" s="35"/>
      <c r="W48" s="32"/>
      <c r="X48" s="32"/>
    </row>
    <row r="49" spans="1:24">
      <c r="A49" s="78"/>
      <c r="B49" s="50" t="s">
        <v>3</v>
      </c>
      <c r="C49" s="51"/>
      <c r="D49" s="83">
        <v>42186</v>
      </c>
      <c r="E49" s="81">
        <v>10</v>
      </c>
      <c r="F49" s="54">
        <v>1.05</v>
      </c>
      <c r="G49" s="54"/>
      <c r="H49" s="55">
        <f t="shared" si="8"/>
        <v>8.9499999999999993</v>
      </c>
      <c r="I49" s="56">
        <v>10</v>
      </c>
      <c r="J49" s="54">
        <v>1.2</v>
      </c>
      <c r="K49" s="54"/>
      <c r="L49" s="55">
        <f t="shared" si="9"/>
        <v>8.8000000000000007</v>
      </c>
      <c r="M49" s="56">
        <v>10</v>
      </c>
      <c r="N49" s="54">
        <v>0.375</v>
      </c>
      <c r="O49" s="54"/>
      <c r="P49" s="55">
        <f t="shared" si="10"/>
        <v>9.625</v>
      </c>
      <c r="Q49" s="82">
        <f t="shared" si="11"/>
        <v>27.375</v>
      </c>
      <c r="R49" s="70"/>
      <c r="S49" s="34"/>
      <c r="T49" s="35"/>
      <c r="U49" s="35"/>
      <c r="V49" s="35"/>
      <c r="W49" s="32"/>
      <c r="X49" s="32"/>
    </row>
    <row r="50" spans="1:24">
      <c r="A50" s="78"/>
      <c r="B50" s="50" t="s">
        <v>2</v>
      </c>
      <c r="C50" s="51"/>
      <c r="D50" s="136">
        <v>42302</v>
      </c>
      <c r="E50" s="81">
        <v>10</v>
      </c>
      <c r="F50" s="54">
        <v>1.1499999999999999</v>
      </c>
      <c r="G50" s="54"/>
      <c r="H50" s="55">
        <f t="shared" si="8"/>
        <v>8.85</v>
      </c>
      <c r="I50" s="56">
        <v>10</v>
      </c>
      <c r="J50" s="54">
        <v>0.85</v>
      </c>
      <c r="K50" s="54"/>
      <c r="L50" s="55">
        <f t="shared" si="9"/>
        <v>9.15</v>
      </c>
      <c r="M50" s="56">
        <v>10</v>
      </c>
      <c r="N50" s="54">
        <v>0.3</v>
      </c>
      <c r="O50" s="54"/>
      <c r="P50" s="55">
        <f t="shared" si="10"/>
        <v>9.6999999999999993</v>
      </c>
      <c r="Q50" s="82">
        <f t="shared" si="11"/>
        <v>27.7</v>
      </c>
      <c r="R50" s="70"/>
      <c r="S50" s="34"/>
      <c r="T50" s="35"/>
      <c r="U50" s="35"/>
      <c r="V50" s="35"/>
      <c r="W50" s="32"/>
      <c r="X50" s="32"/>
    </row>
    <row r="51" spans="1:24">
      <c r="A51" s="84"/>
      <c r="B51" s="137" t="s">
        <v>1</v>
      </c>
      <c r="C51" s="51"/>
      <c r="D51" s="83">
        <v>41663</v>
      </c>
      <c r="E51" s="81">
        <v>10</v>
      </c>
      <c r="F51" s="54">
        <v>0.75</v>
      </c>
      <c r="G51" s="54"/>
      <c r="H51" s="55">
        <f t="shared" si="8"/>
        <v>9.25</v>
      </c>
      <c r="I51" s="56">
        <v>10</v>
      </c>
      <c r="J51" s="54">
        <v>1.1000000000000001</v>
      </c>
      <c r="K51" s="54"/>
      <c r="L51" s="55">
        <f t="shared" si="9"/>
        <v>8.9</v>
      </c>
      <c r="M51" s="56">
        <v>0</v>
      </c>
      <c r="N51" s="54">
        <v>0</v>
      </c>
      <c r="O51" s="54"/>
      <c r="P51" s="55">
        <f t="shared" si="10"/>
        <v>0</v>
      </c>
      <c r="Q51" s="82">
        <f t="shared" si="11"/>
        <v>18.149999999999999</v>
      </c>
      <c r="R51" s="70"/>
      <c r="S51" s="36"/>
      <c r="T51" s="35"/>
      <c r="U51" s="35"/>
      <c r="V51" s="35"/>
      <c r="W51" s="32"/>
      <c r="X51" s="32"/>
    </row>
    <row r="52" spans="1:24" ht="15.75" thickBot="1">
      <c r="A52" s="85"/>
      <c r="B52" s="138" t="s">
        <v>0</v>
      </c>
      <c r="C52" s="61"/>
      <c r="D52" s="87">
        <v>42275</v>
      </c>
      <c r="E52" s="88">
        <v>10</v>
      </c>
      <c r="F52" s="64">
        <v>0.65</v>
      </c>
      <c r="G52" s="64"/>
      <c r="H52" s="65">
        <f t="shared" si="8"/>
        <v>9.35</v>
      </c>
      <c r="I52" s="66">
        <v>10</v>
      </c>
      <c r="J52" s="64">
        <v>0.7</v>
      </c>
      <c r="K52" s="64"/>
      <c r="L52" s="65">
        <f t="shared" si="9"/>
        <v>9.3000000000000007</v>
      </c>
      <c r="M52" s="66">
        <v>10</v>
      </c>
      <c r="N52" s="64">
        <v>0.35</v>
      </c>
      <c r="O52" s="64"/>
      <c r="P52" s="65">
        <f t="shared" si="10"/>
        <v>9.65</v>
      </c>
      <c r="Q52" s="89">
        <f t="shared" si="11"/>
        <v>28.299999999999997</v>
      </c>
      <c r="R52" s="71"/>
      <c r="S52" s="37"/>
      <c r="T52" s="33"/>
      <c r="U52" s="33"/>
      <c r="V52" s="33"/>
      <c r="W52" s="32"/>
      <c r="X52" s="32"/>
    </row>
    <row r="53" spans="1:24">
      <c r="A53" s="90">
        <v>2</v>
      </c>
      <c r="B53" s="40" t="s">
        <v>11</v>
      </c>
      <c r="C53" s="139" t="s">
        <v>10</v>
      </c>
      <c r="D53" s="75">
        <v>43005</v>
      </c>
      <c r="E53" s="76">
        <v>9</v>
      </c>
      <c r="F53" s="44">
        <v>0.75</v>
      </c>
      <c r="G53" s="44"/>
      <c r="H53" s="45">
        <f>SUM(E53-F53-G53)</f>
        <v>8.25</v>
      </c>
      <c r="I53" s="46">
        <v>10</v>
      </c>
      <c r="J53" s="44">
        <v>0.75</v>
      </c>
      <c r="K53" s="44"/>
      <c r="L53" s="45">
        <f>SUM(I53-J53-K53)</f>
        <v>9.25</v>
      </c>
      <c r="M53" s="46">
        <v>8</v>
      </c>
      <c r="N53" s="44">
        <v>0.4</v>
      </c>
      <c r="O53" s="44"/>
      <c r="P53" s="45">
        <f>SUM(M53-N53-O53)</f>
        <v>7.6</v>
      </c>
      <c r="Q53" s="77">
        <f>SUM(H53+L53+P53)</f>
        <v>25.1</v>
      </c>
      <c r="R53" s="69">
        <v>80.424999999999997</v>
      </c>
    </row>
    <row r="54" spans="1:24">
      <c r="A54" s="91"/>
      <c r="B54" s="50" t="s">
        <v>9</v>
      </c>
      <c r="C54" s="140"/>
      <c r="D54" s="83">
        <v>41683</v>
      </c>
      <c r="E54" s="81">
        <v>10</v>
      </c>
      <c r="F54" s="54">
        <v>0.9</v>
      </c>
      <c r="G54" s="54"/>
      <c r="H54" s="55">
        <f>SUM(E54-F54-G54)</f>
        <v>9.1</v>
      </c>
      <c r="I54" s="56">
        <v>10</v>
      </c>
      <c r="J54" s="54">
        <v>0.9</v>
      </c>
      <c r="K54" s="54"/>
      <c r="L54" s="55">
        <f>SUM(I54-J54-K54)</f>
        <v>9.1</v>
      </c>
      <c r="M54" s="56">
        <v>8</v>
      </c>
      <c r="N54" s="54">
        <v>0.27500000000000002</v>
      </c>
      <c r="O54" s="54"/>
      <c r="P54" s="55">
        <f>SUM(M54-N54-O54)</f>
        <v>7.7249999999999996</v>
      </c>
      <c r="Q54" s="82">
        <f>SUM(H54+L54+P54)</f>
        <v>25.924999999999997</v>
      </c>
      <c r="R54" s="70"/>
    </row>
    <row r="55" spans="1:24">
      <c r="A55" s="91"/>
      <c r="B55" s="50" t="s">
        <v>8</v>
      </c>
      <c r="C55" s="140"/>
      <c r="D55" s="83">
        <v>42781</v>
      </c>
      <c r="E55" s="81">
        <v>10</v>
      </c>
      <c r="F55" s="54">
        <v>0.82499999999999996</v>
      </c>
      <c r="G55" s="54"/>
      <c r="H55" s="55">
        <f>SUM(E55-F55-G55)</f>
        <v>9.1750000000000007</v>
      </c>
      <c r="I55" s="56">
        <v>10</v>
      </c>
      <c r="J55" s="54">
        <v>0.57499999999999996</v>
      </c>
      <c r="K55" s="54"/>
      <c r="L55" s="55">
        <f>SUM(I55-J55-K55)</f>
        <v>9.4250000000000007</v>
      </c>
      <c r="M55" s="56">
        <v>9</v>
      </c>
      <c r="N55" s="54">
        <v>0.6</v>
      </c>
      <c r="O55" s="54"/>
      <c r="P55" s="55">
        <f>SUM(M55-N55-O55)</f>
        <v>8.4</v>
      </c>
      <c r="Q55" s="82">
        <f>SUM(H55+L55+P55)</f>
        <v>27</v>
      </c>
      <c r="R55" s="70"/>
    </row>
    <row r="56" spans="1:24">
      <c r="A56" s="134"/>
      <c r="B56" s="50" t="s">
        <v>7</v>
      </c>
      <c r="C56" s="140"/>
      <c r="D56" s="83">
        <v>42449</v>
      </c>
      <c r="E56" s="81">
        <v>10</v>
      </c>
      <c r="F56" s="54">
        <v>0.75</v>
      </c>
      <c r="G56" s="54"/>
      <c r="H56" s="55">
        <f>SUM(E56-F56-G56)</f>
        <v>9.25</v>
      </c>
      <c r="I56" s="56">
        <v>10</v>
      </c>
      <c r="J56" s="54">
        <v>0.65</v>
      </c>
      <c r="K56" s="54"/>
      <c r="L56" s="55">
        <f>SUM(I56-J56-K56)</f>
        <v>9.35</v>
      </c>
      <c r="M56" s="56">
        <v>9</v>
      </c>
      <c r="N56" s="54">
        <v>0.4</v>
      </c>
      <c r="O56" s="54"/>
      <c r="P56" s="55">
        <f>SUM(M56-N56-O56)</f>
        <v>8.6</v>
      </c>
      <c r="Q56" s="82">
        <f>SUM(H56+L56+P56)</f>
        <v>27.200000000000003</v>
      </c>
      <c r="R56" s="70"/>
    </row>
    <row r="57" spans="1:24" ht="15.75" thickBot="1">
      <c r="A57" s="92"/>
      <c r="B57" s="138" t="s">
        <v>6</v>
      </c>
      <c r="C57" s="141"/>
      <c r="D57" s="142">
        <v>42549</v>
      </c>
      <c r="E57" s="88">
        <v>10</v>
      </c>
      <c r="F57" s="64">
        <v>1.2</v>
      </c>
      <c r="G57" s="64"/>
      <c r="H57" s="65">
        <f>SUM(E57-F57-G57)</f>
        <v>8.8000000000000007</v>
      </c>
      <c r="I57" s="66">
        <v>10</v>
      </c>
      <c r="J57" s="64">
        <v>0.6</v>
      </c>
      <c r="K57" s="64"/>
      <c r="L57" s="65">
        <f>SUM(I57-J57-K57)</f>
        <v>9.4</v>
      </c>
      <c r="M57" s="66">
        <v>8</v>
      </c>
      <c r="N57" s="64">
        <v>0.45</v>
      </c>
      <c r="O57" s="64"/>
      <c r="P57" s="65">
        <f>SUM(M57-N57-O57)</f>
        <v>7.55</v>
      </c>
      <c r="Q57" s="89">
        <f>SUM(H57+L57+P57)</f>
        <v>25.750000000000004</v>
      </c>
      <c r="R57" s="71"/>
    </row>
  </sheetData>
  <mergeCells count="47">
    <mergeCell ref="R29:R33"/>
    <mergeCell ref="R39:R42"/>
    <mergeCell ref="R53:R57"/>
    <mergeCell ref="R48:R52"/>
    <mergeCell ref="R5:R7"/>
    <mergeCell ref="R8:R10"/>
    <mergeCell ref="R16:R20"/>
    <mergeCell ref="R21:R23"/>
    <mergeCell ref="R34:R38"/>
    <mergeCell ref="C5:C7"/>
    <mergeCell ref="A16:A20"/>
    <mergeCell ref="C16:C20"/>
    <mergeCell ref="A12:Q12"/>
    <mergeCell ref="E46:H46"/>
    <mergeCell ref="I46:L46"/>
    <mergeCell ref="M46:P46"/>
    <mergeCell ref="A34:A38"/>
    <mergeCell ref="C34:C38"/>
    <mergeCell ref="C29:C33"/>
    <mergeCell ref="A29:A33"/>
    <mergeCell ref="A44:Q44"/>
    <mergeCell ref="B45:Q45"/>
    <mergeCell ref="C39:C42"/>
    <mergeCell ref="A39:A42"/>
    <mergeCell ref="A48:A52"/>
    <mergeCell ref="A53:A57"/>
    <mergeCell ref="A1:Q1"/>
    <mergeCell ref="B2:Q2"/>
    <mergeCell ref="E3:H3"/>
    <mergeCell ref="I3:L3"/>
    <mergeCell ref="M3:P3"/>
    <mergeCell ref="A8:A10"/>
    <mergeCell ref="C8:C10"/>
    <mergeCell ref="A5:A7"/>
    <mergeCell ref="B13:Q13"/>
    <mergeCell ref="E14:H14"/>
    <mergeCell ref="M27:P27"/>
    <mergeCell ref="I14:L14"/>
    <mergeCell ref="M14:P14"/>
    <mergeCell ref="C48:C52"/>
    <mergeCell ref="C53:C57"/>
    <mergeCell ref="A21:A23"/>
    <mergeCell ref="C21:C23"/>
    <mergeCell ref="A25:Q25"/>
    <mergeCell ref="B26:Q26"/>
    <mergeCell ref="E27:H27"/>
    <mergeCell ref="I27:L27"/>
  </mergeCells>
  <dataValidations count="1">
    <dataValidation type="custom" allowBlank="1" showInputMessage="1" showErrorMessage="1" sqref="H48:H57 P48:P57 L48:L57 L5:L10 P5:P10 L29:L42 P29:P42 P16:P23 H16:H23 L16:L23 H29:H42 H5:H10">
      <formula1>"bvbv"</formula1>
    </dataValidation>
  </dataValidations>
  <pageMargins left="0.7" right="0.7" top="0.75" bottom="0.75" header="0.3" footer="0.3"/>
  <pageSetup paperSize="9" orientation="landscape" r:id="rId1"/>
  <headerFooter>
    <oddFooter>&amp;C_x000D_&amp;1#&amp;"Calibri"&amp;11&amp;K008000 Baker Hughes Confidential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Q32"/>
  <sheetViews>
    <sheetView tabSelected="1" workbookViewId="0">
      <selection activeCell="M9" sqref="M9"/>
    </sheetView>
  </sheetViews>
  <sheetFormatPr defaultRowHeight="15"/>
  <cols>
    <col min="1" max="1" width="2" bestFit="1" customWidth="1"/>
    <col min="2" max="2" width="24.7109375" bestFit="1" customWidth="1"/>
    <col min="3" max="3" width="22.28515625" bestFit="1" customWidth="1"/>
    <col min="4" max="4" width="10.7109375" bestFit="1" customWidth="1"/>
    <col min="5" max="5" width="10.7109375" customWidth="1"/>
  </cols>
  <sheetData>
    <row r="1" spans="1:17" ht="18.75">
      <c r="A1" s="23" t="s">
        <v>74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</row>
    <row r="2" spans="1:17" ht="15.75">
      <c r="B2" s="9"/>
      <c r="D2" s="8"/>
      <c r="E2" s="29" t="s">
        <v>73</v>
      </c>
      <c r="F2" s="29"/>
      <c r="G2" s="29"/>
      <c r="H2" s="29"/>
    </row>
    <row r="3" spans="1:17" ht="26.25" thickBot="1">
      <c r="B3" s="7" t="s">
        <v>25</v>
      </c>
      <c r="C3" s="7" t="s">
        <v>24</v>
      </c>
      <c r="D3" s="7" t="s">
        <v>23</v>
      </c>
      <c r="E3" s="21" t="s">
        <v>70</v>
      </c>
      <c r="F3" s="20" t="s">
        <v>69</v>
      </c>
      <c r="G3" s="20" t="s">
        <v>68</v>
      </c>
      <c r="H3" s="19" t="s">
        <v>15</v>
      </c>
    </row>
    <row r="4" spans="1:17" ht="15" customHeight="1">
      <c r="A4" s="39">
        <v>1</v>
      </c>
      <c r="B4" s="40" t="s">
        <v>39</v>
      </c>
      <c r="C4" s="132" t="s">
        <v>72</v>
      </c>
      <c r="D4" s="42">
        <v>43042</v>
      </c>
      <c r="E4" s="155">
        <v>40</v>
      </c>
      <c r="F4" s="156">
        <v>4.7</v>
      </c>
      <c r="G4" s="157">
        <v>0</v>
      </c>
      <c r="H4" s="146">
        <f>SUM(E4-F4-G4)</f>
        <v>35.299999999999997</v>
      </c>
    </row>
    <row r="5" spans="1:17">
      <c r="A5" s="49"/>
      <c r="B5" s="50" t="s">
        <v>38</v>
      </c>
      <c r="C5" s="133"/>
      <c r="D5" s="52">
        <v>42488</v>
      </c>
      <c r="E5" s="158"/>
      <c r="F5" s="159"/>
      <c r="G5" s="160"/>
      <c r="H5" s="150"/>
    </row>
    <row r="6" spans="1:17">
      <c r="A6" s="49"/>
      <c r="B6" s="50" t="s">
        <v>37</v>
      </c>
      <c r="C6" s="133"/>
      <c r="D6" s="52">
        <v>42628</v>
      </c>
      <c r="E6" s="158"/>
      <c r="F6" s="159"/>
      <c r="G6" s="160"/>
      <c r="H6" s="150"/>
    </row>
    <row r="7" spans="1:17">
      <c r="A7" s="49"/>
      <c r="B7" s="50" t="s">
        <v>36</v>
      </c>
      <c r="C7" s="133"/>
      <c r="D7" s="52">
        <v>42630</v>
      </c>
      <c r="E7" s="158"/>
      <c r="F7" s="159"/>
      <c r="G7" s="160"/>
      <c r="H7" s="150"/>
    </row>
    <row r="8" spans="1:17" ht="15.75" thickBot="1">
      <c r="A8" s="59"/>
      <c r="B8" s="60" t="s">
        <v>35</v>
      </c>
      <c r="C8" s="135"/>
      <c r="D8" s="62">
        <v>42497</v>
      </c>
      <c r="E8" s="161"/>
      <c r="F8" s="162"/>
      <c r="G8" s="163"/>
      <c r="H8" s="154"/>
    </row>
    <row r="10" spans="1:17" ht="15.75">
      <c r="B10" s="9"/>
      <c r="D10" s="8"/>
      <c r="E10" s="29" t="s">
        <v>71</v>
      </c>
      <c r="F10" s="29"/>
      <c r="G10" s="29"/>
      <c r="H10" s="29"/>
      <c r="I10" s="30"/>
      <c r="J10" s="30"/>
      <c r="K10" s="30"/>
      <c r="L10" s="30"/>
      <c r="M10" s="30"/>
      <c r="N10" s="30"/>
      <c r="O10" s="30"/>
      <c r="P10" s="30"/>
    </row>
    <row r="11" spans="1:17" ht="26.25" thickBot="1">
      <c r="B11" s="7" t="s">
        <v>25</v>
      </c>
      <c r="C11" s="7" t="s">
        <v>24</v>
      </c>
      <c r="D11" s="22" t="s">
        <v>23</v>
      </c>
      <c r="E11" s="21" t="s">
        <v>70</v>
      </c>
      <c r="F11" s="20" t="s">
        <v>69</v>
      </c>
      <c r="G11" s="20" t="s">
        <v>68</v>
      </c>
      <c r="H11" s="19" t="s">
        <v>15</v>
      </c>
      <c r="I11" s="18"/>
      <c r="J11" s="18"/>
      <c r="K11" s="18"/>
      <c r="L11" s="18"/>
      <c r="M11" s="18"/>
      <c r="N11" s="18"/>
      <c r="O11" s="18"/>
      <c r="P11" s="18"/>
      <c r="Q11" s="18"/>
    </row>
    <row r="12" spans="1:17" ht="15" customHeight="1">
      <c r="A12" s="39">
        <v>1</v>
      </c>
      <c r="B12" s="40" t="s">
        <v>5</v>
      </c>
      <c r="C12" s="41" t="s">
        <v>67</v>
      </c>
      <c r="D12" s="75">
        <v>42008</v>
      </c>
      <c r="E12" s="143">
        <v>40</v>
      </c>
      <c r="F12" s="144">
        <v>6.7</v>
      </c>
      <c r="G12" s="145">
        <v>0</v>
      </c>
      <c r="H12" s="146">
        <f>SUM(E12-F12-G12)</f>
        <v>33.299999999999997</v>
      </c>
      <c r="I12" s="18"/>
      <c r="J12" s="18"/>
      <c r="K12" s="18"/>
      <c r="L12" s="18"/>
      <c r="M12" s="18"/>
      <c r="N12" s="18"/>
      <c r="O12" s="18"/>
      <c r="P12" s="18"/>
      <c r="Q12" s="18"/>
    </row>
    <row r="13" spans="1:17">
      <c r="A13" s="49"/>
      <c r="B13" s="50" t="s">
        <v>3</v>
      </c>
      <c r="C13" s="51"/>
      <c r="D13" s="83">
        <v>42186</v>
      </c>
      <c r="E13" s="147"/>
      <c r="F13" s="148"/>
      <c r="G13" s="149"/>
      <c r="H13" s="150"/>
      <c r="I13" s="14"/>
      <c r="J13" s="13"/>
      <c r="K13" s="13"/>
      <c r="L13" s="12"/>
      <c r="M13" s="14"/>
      <c r="N13" s="12"/>
      <c r="O13" s="13"/>
      <c r="P13" s="12"/>
      <c r="Q13" s="17"/>
    </row>
    <row r="14" spans="1:17">
      <c r="A14" s="49"/>
      <c r="B14" s="50" t="s">
        <v>2</v>
      </c>
      <c r="C14" s="51"/>
      <c r="D14" s="136">
        <v>42302</v>
      </c>
      <c r="E14" s="147"/>
      <c r="F14" s="148"/>
      <c r="G14" s="149"/>
      <c r="H14" s="150"/>
      <c r="I14" s="14"/>
      <c r="J14" s="13"/>
      <c r="K14" s="13"/>
      <c r="L14" s="12"/>
      <c r="M14" s="14"/>
      <c r="N14" s="12"/>
      <c r="O14" s="13"/>
      <c r="P14" s="12"/>
      <c r="Q14" s="17"/>
    </row>
    <row r="15" spans="1:17">
      <c r="A15" s="49"/>
      <c r="B15" s="50" t="s">
        <v>1</v>
      </c>
      <c r="C15" s="51"/>
      <c r="D15" s="83">
        <v>41663</v>
      </c>
      <c r="E15" s="147"/>
      <c r="F15" s="148"/>
      <c r="G15" s="149"/>
      <c r="H15" s="150"/>
      <c r="I15" s="14"/>
      <c r="J15" s="13"/>
      <c r="K15" s="13"/>
      <c r="L15" s="12"/>
      <c r="M15" s="14"/>
      <c r="N15" s="12"/>
      <c r="O15" s="13"/>
      <c r="P15" s="12"/>
      <c r="Q15" s="17"/>
    </row>
    <row r="16" spans="1:17" ht="15.75" thickBot="1">
      <c r="A16" s="59"/>
      <c r="B16" s="138" t="s">
        <v>0</v>
      </c>
      <c r="C16" s="61"/>
      <c r="D16" s="87">
        <v>42275</v>
      </c>
      <c r="E16" s="151"/>
      <c r="F16" s="152"/>
      <c r="G16" s="153"/>
      <c r="H16" s="154"/>
      <c r="I16" s="14"/>
      <c r="J16" s="13"/>
      <c r="K16" s="13"/>
      <c r="L16" s="12"/>
      <c r="M16" s="14"/>
      <c r="N16" s="12"/>
      <c r="O16" s="13"/>
      <c r="P16" s="12"/>
      <c r="Q16" s="17"/>
    </row>
    <row r="32" spans="1:8">
      <c r="A32" s="16"/>
      <c r="C32" s="1"/>
      <c r="D32" s="15"/>
      <c r="E32" s="14"/>
      <c r="F32" s="13"/>
      <c r="G32" s="13"/>
      <c r="H32" s="12"/>
    </row>
  </sheetData>
  <mergeCells count="17">
    <mergeCell ref="A1:Q1"/>
    <mergeCell ref="E2:H2"/>
    <mergeCell ref="C4:C8"/>
    <mergeCell ref="A4:A8"/>
    <mergeCell ref="E4:E8"/>
    <mergeCell ref="F4:F8"/>
    <mergeCell ref="G4:G8"/>
    <mergeCell ref="H4:H8"/>
    <mergeCell ref="E10:H10"/>
    <mergeCell ref="M10:P10"/>
    <mergeCell ref="C12:C16"/>
    <mergeCell ref="I10:L10"/>
    <mergeCell ref="A12:A16"/>
    <mergeCell ref="E12:E16"/>
    <mergeCell ref="F12:F16"/>
    <mergeCell ref="G12:G16"/>
    <mergeCell ref="H12:H16"/>
  </mergeCells>
  <dataValidations count="1">
    <dataValidation type="custom" allowBlank="1" showInputMessage="1" showErrorMessage="1" sqref="P13:P16 H4 L13:L16 N13:N16 H12">
      <formula1>"bvbv"</formula1>
    </dataValidation>
  </dataValidations>
  <pageMargins left="0.7" right="0.7" top="0.75" bottom="0.75" header="0.3" footer="0.3"/>
  <pageSetup paperSize="9" orientation="portrait" r:id="rId1"/>
  <headerFooter>
    <oddFooter>&amp;C_x000D_&amp;1#&amp;"Calibri"&amp;10&amp;K000000 This document is intended for internal use only. Sharing is allowed only using authorized tools.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SMALL</vt:lpstr>
      <vt:lpstr>GINNASTICA INSIEME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2026-04-23T21:04:33Z</dcterms:created>
  <dcterms:modified xsi:type="dcterms:W3CDTF">2026-04-27T20:37:23Z</dcterms:modified>
</cp:coreProperties>
</file>