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730" windowHeight="11760" activeTab="4"/>
  </bookViews>
  <sheets>
    <sheet name="LUPETTE M" sheetId="13" r:id="rId1"/>
    <sheet name="SQ. MEDIUM L" sheetId="21" r:id="rId2"/>
    <sheet name="ALLIEVE M" sheetId="1" r:id="rId3"/>
    <sheet name="SQ. MEDIUM A" sheetId="17" r:id="rId4"/>
    <sheet name="ALLIEVI M" sheetId="16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17"/>
  <c r="H161" i="1"/>
  <c r="H160"/>
  <c r="H159"/>
  <c r="H158"/>
  <c r="H156"/>
  <c r="H155"/>
  <c r="H157"/>
  <c r="H154"/>
  <c r="H153"/>
  <c r="H152"/>
  <c r="H150"/>
  <c r="H151"/>
  <c r="H149"/>
  <c r="H148"/>
  <c r="H147"/>
  <c r="H145"/>
  <c r="H143"/>
  <c r="H146"/>
  <c r="H144"/>
  <c r="H141"/>
  <c r="H140"/>
  <c r="H142"/>
  <c r="H136"/>
  <c r="H134"/>
  <c r="H138"/>
  <c r="H139"/>
  <c r="H135"/>
  <c r="H137"/>
  <c r="H133"/>
  <c r="H132"/>
  <c r="H131"/>
  <c r="H130"/>
  <c r="H129"/>
  <c r="H128"/>
  <c r="H127"/>
  <c r="H126"/>
  <c r="H120"/>
  <c r="H119"/>
  <c r="H118"/>
  <c r="H117"/>
  <c r="H116"/>
  <c r="H115"/>
  <c r="H113"/>
  <c r="H114"/>
  <c r="H112"/>
  <c r="H111"/>
  <c r="H110"/>
  <c r="H109"/>
  <c r="H108"/>
  <c r="H106"/>
  <c r="H107"/>
  <c r="H105"/>
  <c r="H103"/>
  <c r="H104"/>
  <c r="H102"/>
  <c r="H101"/>
  <c r="H100"/>
  <c r="H99"/>
  <c r="H97"/>
  <c r="H96"/>
  <c r="H98"/>
  <c r="H95"/>
  <c r="H94"/>
  <c r="H93"/>
  <c r="H92"/>
  <c r="H90"/>
  <c r="H91"/>
  <c r="H89"/>
  <c r="H88"/>
  <c r="H87"/>
  <c r="H86"/>
  <c r="H85"/>
  <c r="H79"/>
  <c r="H78"/>
  <c r="H77"/>
  <c r="H76"/>
  <c r="H75"/>
  <c r="H74"/>
  <c r="H73"/>
  <c r="H72"/>
  <c r="H71"/>
  <c r="H70"/>
  <c r="H69"/>
  <c r="H68"/>
  <c r="H67"/>
  <c r="H66"/>
  <c r="H63"/>
  <c r="H64"/>
  <c r="H65"/>
  <c r="H62"/>
  <c r="H59"/>
  <c r="H61"/>
  <c r="H58"/>
  <c r="H60"/>
  <c r="H56"/>
  <c r="H57"/>
  <c r="H53"/>
  <c r="H54"/>
  <c r="H52"/>
  <c r="H55"/>
  <c r="H51"/>
  <c r="H50"/>
  <c r="H49"/>
  <c r="H48"/>
  <c r="H47"/>
  <c r="H46"/>
  <c r="H45"/>
  <c r="H44"/>
  <c r="H184" i="13"/>
  <c r="H183"/>
  <c r="H182"/>
  <c r="H181"/>
  <c r="H180"/>
  <c r="H179"/>
  <c r="H178"/>
  <c r="H177"/>
  <c r="H176"/>
  <c r="H175"/>
  <c r="H173"/>
  <c r="H174"/>
  <c r="H172"/>
  <c r="H171"/>
  <c r="H167"/>
  <c r="H163"/>
  <c r="H165"/>
  <c r="H166"/>
  <c r="H170"/>
  <c r="H168"/>
  <c r="H169"/>
  <c r="H164"/>
  <c r="H162"/>
  <c r="H161"/>
  <c r="H160"/>
  <c r="H159"/>
  <c r="H153"/>
  <c r="H151"/>
  <c r="H154"/>
  <c r="H157"/>
  <c r="H152"/>
  <c r="H158"/>
  <c r="H155"/>
  <c r="H156"/>
  <c r="H148"/>
  <c r="H149"/>
  <c r="H147"/>
  <c r="H150"/>
  <c r="H145"/>
  <c r="H144"/>
  <c r="H146"/>
  <c r="H143"/>
  <c r="H138"/>
  <c r="H137"/>
  <c r="H136"/>
  <c r="H135"/>
  <c r="H134"/>
  <c r="H133"/>
  <c r="H132"/>
  <c r="H131"/>
  <c r="H130"/>
  <c r="H129"/>
  <c r="H127"/>
  <c r="H128"/>
  <c r="H126"/>
  <c r="H124"/>
  <c r="H125"/>
  <c r="H123"/>
  <c r="H122"/>
  <c r="H121"/>
  <c r="H120"/>
  <c r="H118"/>
  <c r="H117"/>
  <c r="H119"/>
  <c r="H116"/>
  <c r="H115"/>
  <c r="H114"/>
  <c r="H111"/>
  <c r="H113"/>
  <c r="H112"/>
  <c r="H110"/>
  <c r="H109"/>
  <c r="H107"/>
  <c r="H108"/>
  <c r="H106"/>
  <c r="H105"/>
  <c r="H103"/>
  <c r="H104"/>
  <c r="H102"/>
  <c r="H100"/>
  <c r="H101"/>
  <c r="H99"/>
  <c r="H98"/>
  <c r="H97"/>
  <c r="H92"/>
  <c r="H91"/>
  <c r="H90"/>
  <c r="H89"/>
  <c r="H88"/>
  <c r="H87"/>
  <c r="H86"/>
  <c r="H85"/>
  <c r="H84"/>
  <c r="H83"/>
  <c r="H82"/>
  <c r="H81"/>
  <c r="H80"/>
  <c r="H79"/>
  <c r="H78"/>
  <c r="H77"/>
  <c r="H75"/>
  <c r="H76"/>
  <c r="H74"/>
  <c r="H72"/>
  <c r="H73"/>
  <c r="H71"/>
  <c r="H70"/>
  <c r="H69"/>
  <c r="H68"/>
  <c r="H67"/>
  <c r="H66"/>
  <c r="H65"/>
  <c r="H64"/>
  <c r="H63"/>
  <c r="H62"/>
  <c r="H60"/>
  <c r="H61"/>
  <c r="H57"/>
  <c r="H59"/>
  <c r="H58"/>
  <c r="H56"/>
  <c r="H55"/>
  <c r="H53"/>
  <c r="H54"/>
  <c r="H52"/>
  <c r="H51"/>
  <c r="H230" l="1"/>
  <c r="H219"/>
  <c r="H199"/>
  <c r="H191"/>
  <c r="H231"/>
  <c r="H211"/>
  <c r="H238"/>
  <c r="H207"/>
  <c r="H236"/>
  <c r="H235"/>
  <c r="H216"/>
  <c r="H194"/>
  <c r="H229"/>
  <c r="H221"/>
  <c r="H239"/>
  <c r="H203"/>
  <c r="H220"/>
  <c r="H214"/>
  <c r="H215"/>
  <c r="H201"/>
  <c r="H192"/>
  <c r="H233"/>
  <c r="H228"/>
  <c r="H232"/>
  <c r="H195"/>
  <c r="H205"/>
  <c r="H213"/>
  <c r="H225"/>
  <c r="H208"/>
  <c r="H210"/>
  <c r="H217"/>
  <c r="H227"/>
  <c r="H209"/>
  <c r="H223"/>
  <c r="H240"/>
  <c r="H224"/>
  <c r="H206"/>
  <c r="H222"/>
  <c r="H241"/>
  <c r="H189"/>
  <c r="H218"/>
  <c r="H200"/>
  <c r="H242"/>
  <c r="H193"/>
  <c r="H198"/>
  <c r="H202"/>
  <c r="H197"/>
  <c r="H190"/>
  <c r="H226"/>
  <c r="H243"/>
  <c r="H196"/>
  <c r="H212"/>
  <c r="H204"/>
  <c r="H234"/>
  <c r="H237"/>
  <c r="P33" i="21" l="1"/>
  <c r="L33"/>
  <c r="H33"/>
  <c r="P32"/>
  <c r="L32"/>
  <c r="H32"/>
  <c r="P31"/>
  <c r="L31"/>
  <c r="H31"/>
  <c r="P22"/>
  <c r="L22"/>
  <c r="H22"/>
  <c r="P21"/>
  <c r="L21"/>
  <c r="H21"/>
  <c r="P20"/>
  <c r="L20"/>
  <c r="H20"/>
  <c r="P19"/>
  <c r="L19"/>
  <c r="H19"/>
  <c r="P13"/>
  <c r="L13"/>
  <c r="H13"/>
  <c r="P12"/>
  <c r="L12"/>
  <c r="H12"/>
  <c r="P11"/>
  <c r="L11"/>
  <c r="H11"/>
  <c r="P10"/>
  <c r="L10"/>
  <c r="H10"/>
  <c r="P9"/>
  <c r="L9"/>
  <c r="H9"/>
  <c r="P26"/>
  <c r="L26"/>
  <c r="H26"/>
  <c r="P25"/>
  <c r="L25"/>
  <c r="H25"/>
  <c r="P24"/>
  <c r="L24"/>
  <c r="H24"/>
  <c r="P23"/>
  <c r="L23"/>
  <c r="H23"/>
  <c r="P30"/>
  <c r="L30"/>
  <c r="H30"/>
  <c r="P29"/>
  <c r="L29"/>
  <c r="H29"/>
  <c r="P28"/>
  <c r="L28"/>
  <c r="H28"/>
  <c r="P27"/>
  <c r="L27"/>
  <c r="H27"/>
  <c r="P8"/>
  <c r="L8"/>
  <c r="H8"/>
  <c r="P7"/>
  <c r="L7"/>
  <c r="H7"/>
  <c r="P6"/>
  <c r="L6"/>
  <c r="H6"/>
  <c r="P5"/>
  <c r="L5"/>
  <c r="H5"/>
  <c r="P18"/>
  <c r="L18"/>
  <c r="H18"/>
  <c r="P17"/>
  <c r="L17"/>
  <c r="H17"/>
  <c r="P16"/>
  <c r="L16"/>
  <c r="H16"/>
  <c r="P15"/>
  <c r="L15"/>
  <c r="H15"/>
  <c r="P14"/>
  <c r="L14"/>
  <c r="H14"/>
  <c r="P36" i="17"/>
  <c r="L36"/>
  <c r="H36"/>
  <c r="P32"/>
  <c r="L32"/>
  <c r="H32"/>
  <c r="H190" i="1"/>
  <c r="H224"/>
  <c r="H182"/>
  <c r="H172"/>
  <c r="H175"/>
  <c r="H206"/>
  <c r="H168"/>
  <c r="H192"/>
  <c r="H202"/>
  <c r="H178"/>
  <c r="H188"/>
  <c r="H196"/>
  <c r="H218"/>
  <c r="H194"/>
  <c r="H185"/>
  <c r="H199"/>
  <c r="H174"/>
  <c r="H167"/>
  <c r="H204"/>
  <c r="H181"/>
  <c r="H177"/>
  <c r="H170"/>
  <c r="H189"/>
  <c r="H207"/>
  <c r="H211"/>
  <c r="H205"/>
  <c r="H219"/>
  <c r="H222"/>
  <c r="P18"/>
  <c r="L18"/>
  <c r="H18"/>
  <c r="P12"/>
  <c r="L12"/>
  <c r="H12"/>
  <c r="P7"/>
  <c r="L7"/>
  <c r="H7"/>
  <c r="P27"/>
  <c r="L27"/>
  <c r="H27"/>
  <c r="P14"/>
  <c r="L14"/>
  <c r="H14"/>
  <c r="P19"/>
  <c r="L19"/>
  <c r="H19"/>
  <c r="P17"/>
  <c r="L17"/>
  <c r="H17"/>
  <c r="P37" i="13"/>
  <c r="L37"/>
  <c r="H37"/>
  <c r="P35"/>
  <c r="L35"/>
  <c r="H35"/>
  <c r="P25"/>
  <c r="L25"/>
  <c r="H25"/>
  <c r="P12"/>
  <c r="L12"/>
  <c r="H12"/>
  <c r="P23"/>
  <c r="L23"/>
  <c r="H23"/>
  <c r="Q36" i="17" l="1"/>
  <c r="Q20" i="21"/>
  <c r="Q32"/>
  <c r="Q11"/>
  <c r="Q7"/>
  <c r="Q17"/>
  <c r="Q25"/>
  <c r="Q29"/>
  <c r="Q32" i="17"/>
  <c r="Q14" i="21"/>
  <c r="Q18"/>
  <c r="Q30"/>
  <c r="Q26"/>
  <c r="Q21"/>
  <c r="Q15"/>
  <c r="Q5"/>
  <c r="Q27"/>
  <c r="Q23"/>
  <c r="Q9"/>
  <c r="Q13"/>
  <c r="Q22"/>
  <c r="Q8"/>
  <c r="Q12"/>
  <c r="Q33"/>
  <c r="Q16"/>
  <c r="Q6"/>
  <c r="Q28"/>
  <c r="Q24"/>
  <c r="Q10"/>
  <c r="Q19"/>
  <c r="Q31"/>
  <c r="Q27" i="1"/>
  <c r="Q17"/>
  <c r="Q7"/>
  <c r="Q19"/>
  <c r="Q12"/>
  <c r="Q14"/>
  <c r="Q18"/>
  <c r="Q12" i="13"/>
  <c r="Q25"/>
  <c r="Q35"/>
  <c r="Q23"/>
  <c r="Q37"/>
  <c r="P14" i="17" l="1"/>
  <c r="L14"/>
  <c r="H14"/>
  <c r="P13"/>
  <c r="L13"/>
  <c r="H13"/>
  <c r="P12"/>
  <c r="L12"/>
  <c r="H12"/>
  <c r="P11"/>
  <c r="L11"/>
  <c r="H11"/>
  <c r="P10"/>
  <c r="L10"/>
  <c r="H10"/>
  <c r="P37"/>
  <c r="L37"/>
  <c r="H37"/>
  <c r="P35"/>
  <c r="L35"/>
  <c r="H35"/>
  <c r="P34"/>
  <c r="L34"/>
  <c r="H34"/>
  <c r="P33"/>
  <c r="L33"/>
  <c r="H33"/>
  <c r="P28"/>
  <c r="L28"/>
  <c r="H28"/>
  <c r="P26"/>
  <c r="L26"/>
  <c r="H26"/>
  <c r="P27"/>
  <c r="L27"/>
  <c r="H27"/>
  <c r="P17"/>
  <c r="L17"/>
  <c r="H17"/>
  <c r="P21"/>
  <c r="L21"/>
  <c r="H21"/>
  <c r="H209" i="1"/>
  <c r="H176"/>
  <c r="H191"/>
  <c r="H223"/>
  <c r="H217"/>
  <c r="H180"/>
  <c r="H179"/>
  <c r="H225"/>
  <c r="H220"/>
  <c r="H227"/>
  <c r="H215"/>
  <c r="H212"/>
  <c r="H197"/>
  <c r="H195"/>
  <c r="H213"/>
  <c r="H187"/>
  <c r="H173"/>
  <c r="H184"/>
  <c r="H169"/>
  <c r="P9"/>
  <c r="L9"/>
  <c r="H9"/>
  <c r="P16"/>
  <c r="L16"/>
  <c r="H16"/>
  <c r="P11"/>
  <c r="L11"/>
  <c r="H11"/>
  <c r="P29"/>
  <c r="L29"/>
  <c r="H29"/>
  <c r="P34"/>
  <c r="L34"/>
  <c r="H34"/>
  <c r="P39"/>
  <c r="L39"/>
  <c r="H39"/>
  <c r="P37"/>
  <c r="L37"/>
  <c r="H37"/>
  <c r="P10"/>
  <c r="L10"/>
  <c r="H10"/>
  <c r="P46" i="13"/>
  <c r="L46"/>
  <c r="H46"/>
  <c r="P45"/>
  <c r="L45"/>
  <c r="H45"/>
  <c r="P6"/>
  <c r="L6"/>
  <c r="H6"/>
  <c r="P9"/>
  <c r="L9"/>
  <c r="H9"/>
  <c r="P22"/>
  <c r="L22"/>
  <c r="H22"/>
  <c r="P44"/>
  <c r="L44"/>
  <c r="H44"/>
  <c r="P34"/>
  <c r="L34"/>
  <c r="H34"/>
  <c r="P5"/>
  <c r="L5"/>
  <c r="H5"/>
  <c r="Q37" i="1" l="1"/>
  <c r="Q11"/>
  <c r="Q39"/>
  <c r="Q16"/>
  <c r="Q34"/>
  <c r="Q9"/>
  <c r="Q10"/>
  <c r="Q29"/>
  <c r="Q45" i="13"/>
  <c r="Q44"/>
  <c r="Q34"/>
  <c r="Q6"/>
  <c r="Q5"/>
  <c r="Q22"/>
  <c r="Q46"/>
  <c r="Q9"/>
  <c r="Q17" i="17"/>
  <c r="Q26"/>
  <c r="Q35"/>
  <c r="Q12"/>
  <c r="Q21"/>
  <c r="Q28"/>
  <c r="Q37"/>
  <c r="Q13"/>
  <c r="Q33"/>
  <c r="Q10"/>
  <c r="Q14"/>
  <c r="Q27"/>
  <c r="Q34"/>
  <c r="Q11"/>
  <c r="P25" l="1"/>
  <c r="L25"/>
  <c r="H25"/>
  <c r="P24"/>
  <c r="L24"/>
  <c r="H24"/>
  <c r="P31"/>
  <c r="L31"/>
  <c r="H31"/>
  <c r="P30"/>
  <c r="L30"/>
  <c r="H30"/>
  <c r="P29"/>
  <c r="L29"/>
  <c r="H29"/>
  <c r="P19"/>
  <c r="L19"/>
  <c r="H19"/>
  <c r="P18"/>
  <c r="L18"/>
  <c r="H18"/>
  <c r="P16"/>
  <c r="L16"/>
  <c r="H16"/>
  <c r="P15"/>
  <c r="L15"/>
  <c r="H15"/>
  <c r="P9"/>
  <c r="L9"/>
  <c r="H9"/>
  <c r="P8"/>
  <c r="L8"/>
  <c r="H8"/>
  <c r="P7"/>
  <c r="L7"/>
  <c r="H7"/>
  <c r="P6"/>
  <c r="L6"/>
  <c r="H6"/>
  <c r="P5"/>
  <c r="L5"/>
  <c r="H5"/>
  <c r="H22"/>
  <c r="L22"/>
  <c r="P22"/>
  <c r="Q24" l="1"/>
  <c r="Q7"/>
  <c r="Q16"/>
  <c r="Q8"/>
  <c r="Q18"/>
  <c r="Q29"/>
  <c r="Q25"/>
  <c r="Q5"/>
  <c r="Q9"/>
  <c r="Q19"/>
  <c r="Q30"/>
  <c r="Q6"/>
  <c r="Q15"/>
  <c r="Q31"/>
  <c r="Q22"/>
  <c r="L11" i="13" l="1"/>
  <c r="H11"/>
  <c r="P23" i="17" l="1"/>
  <c r="L23"/>
  <c r="H23"/>
  <c r="P20"/>
  <c r="L20"/>
  <c r="H20"/>
  <c r="Q23" l="1"/>
  <c r="Q20"/>
  <c r="L40" l="1"/>
  <c r="N40" s="1"/>
  <c r="P40" s="1"/>
  <c r="H40"/>
  <c r="L39"/>
  <c r="H39"/>
  <c r="L38"/>
  <c r="N38" s="1"/>
  <c r="P38" s="1"/>
  <c r="H38"/>
  <c r="Q38" l="1"/>
  <c r="Q40"/>
  <c r="Q39" l="1"/>
  <c r="H200" i="1"/>
  <c r="H216"/>
  <c r="H203"/>
  <c r="H210"/>
  <c r="H208"/>
  <c r="H214"/>
  <c r="H201"/>
  <c r="H226"/>
  <c r="H183"/>
  <c r="H171"/>
  <c r="H186"/>
  <c r="H193"/>
  <c r="H221"/>
  <c r="H198"/>
  <c r="P35"/>
  <c r="L35"/>
  <c r="H35"/>
  <c r="P36"/>
  <c r="L36"/>
  <c r="H36"/>
  <c r="P21"/>
  <c r="L21"/>
  <c r="H21"/>
  <c r="P13"/>
  <c r="L13"/>
  <c r="H13"/>
  <c r="P40"/>
  <c r="L40"/>
  <c r="H40"/>
  <c r="P23"/>
  <c r="L23"/>
  <c r="H23"/>
  <c r="P24"/>
  <c r="L24"/>
  <c r="H24"/>
  <c r="P15"/>
  <c r="L15"/>
  <c r="H15"/>
  <c r="P28"/>
  <c r="L28"/>
  <c r="H28"/>
  <c r="P38"/>
  <c r="L38"/>
  <c r="H38"/>
  <c r="P6"/>
  <c r="L6"/>
  <c r="H6"/>
  <c r="P5"/>
  <c r="L5"/>
  <c r="H5"/>
  <c r="P30"/>
  <c r="L30"/>
  <c r="H30"/>
  <c r="P20"/>
  <c r="L20"/>
  <c r="H20"/>
  <c r="P22"/>
  <c r="L22"/>
  <c r="H22"/>
  <c r="P25"/>
  <c r="L25"/>
  <c r="H25"/>
  <c r="P8"/>
  <c r="L8"/>
  <c r="H8"/>
  <c r="P31"/>
  <c r="L31"/>
  <c r="H31"/>
  <c r="P33"/>
  <c r="L33"/>
  <c r="H33"/>
  <c r="P26"/>
  <c r="L26"/>
  <c r="H26"/>
  <c r="P32"/>
  <c r="L32"/>
  <c r="H32"/>
  <c r="P41" i="13"/>
  <c r="P33"/>
  <c r="P43"/>
  <c r="P29"/>
  <c r="L41"/>
  <c r="L33"/>
  <c r="L43"/>
  <c r="L29"/>
  <c r="H41"/>
  <c r="H33"/>
  <c r="H43"/>
  <c r="H29"/>
  <c r="Q26" i="1" l="1"/>
  <c r="Q22"/>
  <c r="Q5"/>
  <c r="Q15"/>
  <c r="Q21"/>
  <c r="Q6"/>
  <c r="Q24"/>
  <c r="Q13"/>
  <c r="Q36"/>
  <c r="Q8"/>
  <c r="Q20"/>
  <c r="Q38"/>
  <c r="Q35"/>
  <c r="Q33"/>
  <c r="Q32"/>
  <c r="Q31"/>
  <c r="Q25"/>
  <c r="Q30"/>
  <c r="Q28"/>
  <c r="Q23"/>
  <c r="Q40"/>
  <c r="H27" i="13"/>
  <c r="L27"/>
  <c r="P27"/>
  <c r="H16"/>
  <c r="L16"/>
  <c r="P16"/>
  <c r="H8"/>
  <c r="L8"/>
  <c r="P8"/>
  <c r="H17"/>
  <c r="L17"/>
  <c r="P17"/>
  <c r="H24"/>
  <c r="L24"/>
  <c r="P24"/>
  <c r="H39"/>
  <c r="L39"/>
  <c r="P39"/>
  <c r="P11"/>
  <c r="H42"/>
  <c r="L42"/>
  <c r="P42"/>
  <c r="H36"/>
  <c r="L36"/>
  <c r="P36"/>
  <c r="H18"/>
  <c r="L18"/>
  <c r="P18"/>
  <c r="H14"/>
  <c r="L14"/>
  <c r="P14"/>
  <c r="H21"/>
  <c r="L21"/>
  <c r="P21"/>
  <c r="H10"/>
  <c r="L10"/>
  <c r="P10"/>
  <c r="H20"/>
  <c r="L20"/>
  <c r="P20"/>
  <c r="H32"/>
  <c r="L32"/>
  <c r="P32"/>
  <c r="H40"/>
  <c r="L40"/>
  <c r="P40"/>
  <c r="H28"/>
  <c r="L28"/>
  <c r="P28"/>
  <c r="H26"/>
  <c r="L26"/>
  <c r="P26"/>
  <c r="H19"/>
  <c r="L19"/>
  <c r="P19"/>
  <c r="H30"/>
  <c r="L30"/>
  <c r="P30"/>
  <c r="H7"/>
  <c r="L7"/>
  <c r="P7"/>
  <c r="H15"/>
  <c r="L15"/>
  <c r="P15"/>
  <c r="H13"/>
  <c r="L13"/>
  <c r="P13"/>
  <c r="H11" i="16"/>
  <c r="P5"/>
  <c r="L5"/>
  <c r="H5"/>
  <c r="Q5" l="1"/>
  <c r="Q17" i="13"/>
  <c r="Q8"/>
  <c r="Q19"/>
  <c r="Q32"/>
  <c r="Q11"/>
  <c r="Q39"/>
  <c r="Q16"/>
  <c r="Q24"/>
  <c r="Q27"/>
  <c r="Q41"/>
  <c r="Q26"/>
  <c r="Q20"/>
  <c r="Q21"/>
  <c r="Q43"/>
  <c r="Q36"/>
  <c r="Q13"/>
  <c r="Q30"/>
  <c r="Q28"/>
  <c r="Q14"/>
  <c r="Q42"/>
  <c r="Q7"/>
  <c r="Q15"/>
  <c r="Q33"/>
  <c r="Q40"/>
  <c r="Q10"/>
  <c r="Q18"/>
  <c r="P38"/>
  <c r="L38"/>
  <c r="H38"/>
  <c r="P31"/>
  <c r="L31"/>
  <c r="H31"/>
  <c r="Q38" l="1"/>
  <c r="Q29"/>
  <c r="Q31"/>
</calcChain>
</file>

<file path=xl/sharedStrings.xml><?xml version="1.0" encoding="utf-8"?>
<sst xmlns="http://schemas.openxmlformats.org/spreadsheetml/2006/main" count="1124" uniqueCount="190">
  <si>
    <t>CORPO LIBERO</t>
  </si>
  <si>
    <t>TRAVE</t>
  </si>
  <si>
    <t>VOLTEGGIO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</si>
  <si>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</si>
  <si>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</si>
  <si>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</si>
  <si>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</si>
  <si>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</si>
  <si>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</si>
  <si>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</si>
  <si>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</si>
  <si>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</si>
  <si>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</si>
  <si>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</si>
  <si>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PER I PROGRAMMI MEDIUM E LARGE (TOTALE DATO DALLA SOMMA DEI 3 ATTREZZI)</t>
  </si>
  <si>
    <t>MINITRAMPOLINO</t>
  </si>
  <si>
    <t>ASSOLUTO</t>
  </si>
  <si>
    <t>Tot.  MT</t>
  </si>
  <si>
    <t>CATEGORIA LUPETTE - PROGRAMMA MEDIUM</t>
  </si>
  <si>
    <t>CATEGORIA ALLIEVE - PROGRAMMA MEDIUM</t>
  </si>
  <si>
    <t>TRAMPOLINO</t>
  </si>
  <si>
    <t>(TOTALE DATO DALLA SOMMA DEI 3 PUNTEGGI MIGLIORI)</t>
  </si>
  <si>
    <t>SQUADRA</t>
  </si>
  <si>
    <t>ASD POLVERE DI MAGNESIO</t>
  </si>
  <si>
    <t>VOLTEGGIO/TRAMPOLINO</t>
  </si>
  <si>
    <t>CATEGORIA LUPETTE - PROGRAMMA MEDIUM SQUADRA</t>
  </si>
  <si>
    <t>CATEGORIA ALLIEVE - PROGRAMMA MEDIUM SQUADRA</t>
  </si>
  <si>
    <t>ALOCCI AZZURRA</t>
  </si>
  <si>
    <t>BAGLIONI CATERINA</t>
  </si>
  <si>
    <t>CERULLI AURORA</t>
  </si>
  <si>
    <t>CERULLI EVA</t>
  </si>
  <si>
    <t>MICHELI DENISE</t>
  </si>
  <si>
    <t>ALOCCI MARIA</t>
  </si>
  <si>
    <t>ALOCCI MIA</t>
  </si>
  <si>
    <t>BENEDETTI EMMA</t>
  </si>
  <si>
    <t>BENEDETTI LINDA</t>
  </si>
  <si>
    <t>GALAZZO GIULIA</t>
  </si>
  <si>
    <t>MEREUTA NICOLE</t>
  </si>
  <si>
    <t>SUSSARELLO GIOIA</t>
  </si>
  <si>
    <t>TIMOFTE MIRIAM ELENA</t>
  </si>
  <si>
    <t>VISCONTI IRENE</t>
  </si>
  <si>
    <t>ALOCCI MIRIAM</t>
  </si>
  <si>
    <t>COSTANZO CARLOTTA</t>
  </si>
  <si>
    <t>PALOMBO VIRGINIA</t>
  </si>
  <si>
    <t>POL. BARBANELLA UNO</t>
  </si>
  <si>
    <t>PIETRINI DEZIANNA</t>
  </si>
  <si>
    <t>ROSSI MARGHERITA</t>
  </si>
  <si>
    <t>DI MARCO MARTINA</t>
  </si>
  <si>
    <t>BONUCCI SOFIA</t>
  </si>
  <si>
    <t>LORENTI CAMILLA</t>
  </si>
  <si>
    <t>MAINARDI CARLOTTA</t>
  </si>
  <si>
    <t>ARRONENZI NORA</t>
  </si>
  <si>
    <t>DELLA POSTA NOEMI</t>
  </si>
  <si>
    <t>ROSSI AURORA</t>
  </si>
  <si>
    <t>SIRONI ADELE</t>
  </si>
  <si>
    <t>LIGI EVA</t>
  </si>
  <si>
    <t>ASCD SILVANO FEDI</t>
  </si>
  <si>
    <t>CONTANGELO GIULIA</t>
  </si>
  <si>
    <t>D'ANTONIO ASIA</t>
  </si>
  <si>
    <t>CASSARESI ELLIS</t>
  </si>
  <si>
    <t>BIRINDELLI MIA</t>
  </si>
  <si>
    <t>CIOCI AZZURRA</t>
  </si>
  <si>
    <t>ASD DON BASTIANINI</t>
  </si>
  <si>
    <t>GABRIELLI DAISY</t>
  </si>
  <si>
    <t>GABRIELLI GIULIA</t>
  </si>
  <si>
    <t>MASSIMI GAIA</t>
  </si>
  <si>
    <t>COLI NICOLE</t>
  </si>
  <si>
    <t>GALATOLO ASIA</t>
  </si>
  <si>
    <t>GALLETTI DILETTA</t>
  </si>
  <si>
    <t>GIACOMINI PETRA</t>
  </si>
  <si>
    <t>SOLARI FRANCESCA</t>
  </si>
  <si>
    <t>ORLANDINI DELIA</t>
  </si>
  <si>
    <t>CALCINAI EMMA</t>
  </si>
  <si>
    <t>BARDELLI EMMA</t>
  </si>
  <si>
    <t>VACCAI GIULIA</t>
  </si>
  <si>
    <t>CASALINI BIANCA</t>
  </si>
  <si>
    <t>VIRTUS ULIVETO ASD</t>
  </si>
  <si>
    <t>HAPPY TIME ASD</t>
  </si>
  <si>
    <t>ALIA ERALDA</t>
  </si>
  <si>
    <t>SPORTING CLUB ALBINIA</t>
  </si>
  <si>
    <t>BARGAGLI MARTA</t>
  </si>
  <si>
    <t>BENASSI GRETA</t>
  </si>
  <si>
    <t>LUPO CATERINA</t>
  </si>
  <si>
    <t>FORLI' REBECCA</t>
  </si>
  <si>
    <t>RUSTICI NOEMI</t>
  </si>
  <si>
    <t>MIATTO MARIA ISABEL</t>
  </si>
  <si>
    <t>MYTHOS ARTE E MOVIMENTO ASD</t>
  </si>
  <si>
    <t>DOGA AURORA</t>
  </si>
  <si>
    <t>POZZI SOFIA</t>
  </si>
  <si>
    <t>VACCARI ANNA</t>
  </si>
  <si>
    <t>BERTO' MATILDE</t>
  </si>
  <si>
    <t>BALDI VIRGINIA CLARA</t>
  </si>
  <si>
    <t>RODRIQUEZ ARIANNA</t>
  </si>
  <si>
    <t>SAHA MABEL</t>
  </si>
  <si>
    <t>CAPUTI BIANCA</t>
  </si>
  <si>
    <t>KONERSMANN ANNA</t>
  </si>
  <si>
    <t>MAURRI AURORA</t>
  </si>
  <si>
    <t>SANTINI GINEVRA</t>
  </si>
  <si>
    <t>CATEGORIA ALLIEVI - PROGRAMMA MEDIUM</t>
  </si>
  <si>
    <t>BRUNO LONGPING GIOVANNI</t>
  </si>
  <si>
    <t>BARONE VIOLA</t>
  </si>
  <si>
    <t>ASD KINZICA GINNASTICA</t>
  </si>
  <si>
    <t>NAPOLI ALESSIA</t>
  </si>
  <si>
    <t>NICOLAO NEVE</t>
  </si>
  <si>
    <t>PAPERINI ERICA</t>
  </si>
  <si>
    <t>POLI FRANCESCA</t>
  </si>
  <si>
    <t>TIRELLA MATILDE</t>
  </si>
  <si>
    <t>VECCHIO ANNA</t>
  </si>
  <si>
    <t>BIANCHI MARTINA</t>
  </si>
  <si>
    <t>SARDELLI RACHELE</t>
  </si>
  <si>
    <t>TAFANI ELAISA</t>
  </si>
  <si>
    <t>VITIELLO RACHELE</t>
  </si>
  <si>
    <t>NDIAYE KAYLA JAMILA</t>
  </si>
  <si>
    <t>BITOSSI GRETA</t>
  </si>
  <si>
    <t>BRIVIO EDEN</t>
  </si>
  <si>
    <t>GINNASTICA IL POGGETTO</t>
  </si>
  <si>
    <t>CAPPELLINI MARTA</t>
  </si>
  <si>
    <t>BONGIANNI VIOLA</t>
  </si>
  <si>
    <t>CAPPELLO ADELE</t>
  </si>
  <si>
    <t>LOTTI LIVIA</t>
  </si>
  <si>
    <t>ALFATTI GIUDITTA</t>
  </si>
  <si>
    <t>GIGLI SARA VIOLA</t>
  </si>
  <si>
    <t>MAZZUCCONI CARLOTTA</t>
  </si>
  <si>
    <t>PETRACCHI ANNIKA GIULIA</t>
  </si>
  <si>
    <t>MEROLA SOFIA</t>
  </si>
  <si>
    <t>ASD KINZIKA GINNASTICA</t>
  </si>
  <si>
    <t>ASD OASIS CLUB</t>
  </si>
  <si>
    <t>FRANCHINI ARIANNA</t>
  </si>
  <si>
    <t>SAVATTERI NINA</t>
  </si>
  <si>
    <t>TOUAMI NAYME</t>
  </si>
  <si>
    <t>CONTE CHIARA</t>
  </si>
  <si>
    <t>MARIANI VIOLA</t>
  </si>
  <si>
    <t>MASELLI SERENA</t>
  </si>
  <si>
    <t>PASSALACQUA DIANA</t>
  </si>
  <si>
    <t>PORCELLI ALICE</t>
  </si>
  <si>
    <t>SARTI CAROLINA MAY</t>
  </si>
  <si>
    <t>TOUAMI YASMINE</t>
  </si>
  <si>
    <t>AGUGLIA ASIA</t>
  </si>
  <si>
    <t>FANTOZZI SOPHIA</t>
  </si>
  <si>
    <t>YZELLARI CLARISSA</t>
  </si>
  <si>
    <t>WHITE GYM AMIATA</t>
  </si>
  <si>
    <t>SHTEPANI NOEMI</t>
  </si>
  <si>
    <t>CIAFFARAFA' SOFIA</t>
  </si>
  <si>
    <t>STRAIANO MIA</t>
  </si>
  <si>
    <t>TRIDICO CARLOTTA</t>
  </si>
  <si>
    <t>PASTORELLI GIADA</t>
  </si>
  <si>
    <t>SHTEPANI GAIA</t>
  </si>
  <si>
    <t>CECCARINI AMBRA</t>
  </si>
  <si>
    <t>PONZUOLI CHIARA</t>
  </si>
  <si>
    <t>ANTONINO GRETA</t>
  </si>
  <si>
    <t>FERI MARIA TEA</t>
  </si>
  <si>
    <t>MARIOTTI CATERINA</t>
  </si>
  <si>
    <t>MARTORELLI ANNALIE</t>
  </si>
  <si>
    <t>SILENI GIORGIA</t>
  </si>
  <si>
    <t>BERTOLDI ALLEGRA</t>
  </si>
  <si>
    <t>CATTANEO GAIA</t>
  </si>
  <si>
    <t>GRAZIANI MELISSA</t>
  </si>
  <si>
    <t>TATTARINI MIA</t>
  </si>
  <si>
    <t>ZINI MARIELE ROSARIA</t>
  </si>
  <si>
    <t>VITELLO RACHELE</t>
  </si>
  <si>
    <t>AGO CHANEL</t>
  </si>
  <si>
    <t>GIUDICI ROSSANA</t>
  </si>
  <si>
    <t>DI ROBERTO DAYANA</t>
  </si>
  <si>
    <t>TACCOLA VANNI GIULIA</t>
  </si>
  <si>
    <t>MEJDANI WENDY</t>
  </si>
  <si>
    <t>VIRTUS ULIVETO</t>
  </si>
  <si>
    <t>MIGLIETTI AYLA</t>
  </si>
  <si>
    <t>RINCIONE VIRGINIA VITTORIA</t>
  </si>
  <si>
    <t>TOMEI ELEONORA</t>
  </si>
  <si>
    <t>DANI ANNA</t>
  </si>
  <si>
    <t>PISTELLI ASIA</t>
  </si>
  <si>
    <t>TAFANI MEILI</t>
  </si>
  <si>
    <t>DI MEO GIORGIA</t>
  </si>
  <si>
    <t>LIMA DE SOUZA MARIA VALENTINA</t>
  </si>
  <si>
    <t>SHIBA AURORA</t>
  </si>
  <si>
    <t>CHIRONI AURORA</t>
  </si>
  <si>
    <t>SAMARAKOON NUVEE</t>
  </si>
  <si>
    <t>HAPPY TIME</t>
  </si>
  <si>
    <t>CAPUTI LINDA</t>
  </si>
  <si>
    <t>MASSI MATILDE</t>
  </si>
  <si>
    <t>FERRARI VITTORIA</t>
  </si>
  <si>
    <t>IVANESCU DENISA MARIA</t>
  </si>
  <si>
    <t>KHARBOUCH RIHABE</t>
  </si>
  <si>
    <t>NOTO EMMA</t>
  </si>
  <si>
    <t>PINTI ARIANNA NICOLETA</t>
  </si>
  <si>
    <t>PONCE CLARA</t>
  </si>
  <si>
    <t>VANNI CRYSTAL</t>
  </si>
  <si>
    <t>VERDIANI GIULIA</t>
  </si>
  <si>
    <t>(TOTALE DATO DALLA SOMMA DEI 3 PUNTEGGI MIGLIORI AD OGNI ATTREZZO)</t>
  </si>
  <si>
    <t>TOTALE SQUADRA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</si>
</sst>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00;[Red]0.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</font>
    <font>
      <b/>
      <strike/>
      <sz val="11"/>
      <color indexed="12"/>
      <name val="Calibri"/>
      <family val="2"/>
    </font>
    <font>
      <b/>
      <strike/>
      <sz val="11"/>
      <name val="Calibri"/>
      <family val="2"/>
    </font>
    <font>
      <strike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rgb="FF0033CC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Protection="1">
      <protection locked="0"/>
    </xf>
    <xf numFmtId="165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7" fillId="0" borderId="6" xfId="0" applyFont="1" applyBorder="1" applyAlignment="1" applyProtection="1">
      <alignment horizontal="left"/>
      <protection locked="0"/>
    </xf>
    <xf numFmtId="0" fontId="2" fillId="6" borderId="5" xfId="0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/>
    </xf>
    <xf numFmtId="165" fontId="4" fillId="0" borderId="7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14" fontId="10" fillId="0" borderId="3" xfId="0" applyNumberFormat="1" applyFont="1" applyBorder="1" applyAlignment="1">
      <alignment horizontal="center" vertical="top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horizontal="center" vertical="top" wrapText="1"/>
    </xf>
    <xf numFmtId="165" fontId="4" fillId="0" borderId="8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0" fontId="0" fillId="0" borderId="12" xfId="0" applyBorder="1"/>
    <xf numFmtId="166" fontId="5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2" fillId="6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165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top" wrapText="1"/>
    </xf>
    <xf numFmtId="14" fontId="0" fillId="0" borderId="23" xfId="0" applyNumberFormat="1" applyBorder="1" applyAlignment="1">
      <alignment horizontal="center" vertical="top" wrapText="1"/>
    </xf>
    <xf numFmtId="14" fontId="0" fillId="0" borderId="24" xfId="0" applyNumberFormat="1" applyBorder="1" applyAlignment="1">
      <alignment horizontal="center" vertical="top" wrapText="1"/>
    </xf>
    <xf numFmtId="14" fontId="10" fillId="0" borderId="23" xfId="0" applyNumberFormat="1" applyFont="1" applyBorder="1" applyAlignment="1">
      <alignment horizontal="center" vertical="top" wrapText="1"/>
    </xf>
    <xf numFmtId="164" fontId="2" fillId="0" borderId="36" xfId="0" applyNumberFormat="1" applyFont="1" applyBorder="1" applyAlignment="1">
      <alignment horizontal="center" vertical="center"/>
    </xf>
    <xf numFmtId="0" fontId="0" fillId="0" borderId="23" xfId="0" applyBorder="1" applyAlignment="1">
      <alignment vertical="top" wrapText="1"/>
    </xf>
    <xf numFmtId="14" fontId="0" fillId="0" borderId="3" xfId="0" applyNumberFormat="1" applyBorder="1"/>
    <xf numFmtId="165" fontId="4" fillId="0" borderId="37" xfId="0" applyNumberFormat="1" applyFon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top" wrapText="1"/>
    </xf>
    <xf numFmtId="14" fontId="0" fillId="0" borderId="22" xfId="0" applyNumberFormat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/>
    </xf>
    <xf numFmtId="14" fontId="0" fillId="0" borderId="38" xfId="0" applyNumberFormat="1" applyBorder="1" applyAlignment="1">
      <alignment horizontal="center"/>
    </xf>
    <xf numFmtId="14" fontId="0" fillId="0" borderId="35" xfId="0" applyNumberForma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3" xfId="0" applyBorder="1" applyAlignment="1">
      <alignment vertical="top"/>
    </xf>
    <xf numFmtId="0" fontId="0" fillId="0" borderId="35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38" xfId="0" applyBorder="1"/>
    <xf numFmtId="0" fontId="0" fillId="0" borderId="24" xfId="0" applyBorder="1"/>
    <xf numFmtId="0" fontId="0" fillId="0" borderId="35" xfId="0" applyBorder="1"/>
    <xf numFmtId="14" fontId="0" fillId="0" borderId="28" xfId="0" applyNumberForma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14" fontId="0" fillId="0" borderId="31" xfId="0" applyNumberForma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165" fontId="4" fillId="0" borderId="42" xfId="0" applyNumberFormat="1" applyFont="1" applyBorder="1" applyAlignment="1">
      <alignment horizontal="center" vertical="center"/>
    </xf>
    <xf numFmtId="0" fontId="10" fillId="7" borderId="3" xfId="0" applyFont="1" applyFill="1" applyBorder="1" applyAlignment="1">
      <alignment wrapText="1"/>
    </xf>
    <xf numFmtId="0" fontId="0" fillId="7" borderId="3" xfId="0" applyFill="1" applyBorder="1" applyAlignment="1">
      <alignment horizontal="center"/>
    </xf>
    <xf numFmtId="14" fontId="0" fillId="7" borderId="3" xfId="0" applyNumberFormat="1" applyFill="1" applyBorder="1" applyAlignment="1">
      <alignment horizontal="center"/>
    </xf>
    <xf numFmtId="165" fontId="4" fillId="7" borderId="3" xfId="0" applyNumberFormat="1" applyFont="1" applyFill="1" applyBorder="1" applyAlignment="1">
      <alignment horizontal="center" vertical="center"/>
    </xf>
    <xf numFmtId="166" fontId="4" fillId="7" borderId="3" xfId="0" applyNumberFormat="1" applyFont="1" applyFill="1" applyBorder="1" applyAlignment="1">
      <alignment horizontal="center" vertical="center"/>
    </xf>
    <xf numFmtId="166" fontId="5" fillId="7" borderId="3" xfId="0" applyNumberFormat="1" applyFont="1" applyFill="1" applyBorder="1" applyAlignment="1">
      <alignment horizontal="center" vertical="center"/>
    </xf>
    <xf numFmtId="164" fontId="2" fillId="7" borderId="3" xfId="0" applyNumberFormat="1" applyFont="1" applyFill="1" applyBorder="1" applyAlignment="1">
      <alignment horizontal="center" vertical="center"/>
    </xf>
    <xf numFmtId="0" fontId="0" fillId="7" borderId="3" xfId="0" applyFill="1" applyBorder="1"/>
    <xf numFmtId="0" fontId="0" fillId="7" borderId="3" xfId="0" applyFill="1" applyBorder="1" applyAlignment="1">
      <alignment horizontal="left" vertical="top"/>
    </xf>
    <xf numFmtId="14" fontId="0" fillId="7" borderId="3" xfId="0" applyNumberFormat="1" applyFill="1" applyBorder="1" applyAlignment="1">
      <alignment horizontal="center" vertical="top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vertical="top" wrapText="1"/>
    </xf>
    <xf numFmtId="14" fontId="0" fillId="0" borderId="3" xfId="0" applyNumberFormat="1" applyFill="1" applyBorder="1" applyAlignment="1">
      <alignment horizontal="center" vertical="top" wrapText="1"/>
    </xf>
    <xf numFmtId="0" fontId="0" fillId="0" borderId="0" xfId="0" applyFill="1"/>
    <xf numFmtId="0" fontId="12" fillId="0" borderId="3" xfId="0" applyFont="1" applyFill="1" applyBorder="1"/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 vertical="top" wrapText="1"/>
    </xf>
    <xf numFmtId="165" fontId="13" fillId="0" borderId="3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/>
    <xf numFmtId="0" fontId="17" fillId="0" borderId="3" xfId="0" applyFont="1" applyFill="1" applyBorder="1"/>
    <xf numFmtId="0" fontId="18" fillId="0" borderId="3" xfId="0" applyFont="1" applyFill="1" applyBorder="1"/>
    <xf numFmtId="0" fontId="0" fillId="8" borderId="3" xfId="0" applyFill="1" applyBorder="1" applyAlignment="1">
      <alignment horizontal="left" vertical="top"/>
    </xf>
    <xf numFmtId="0" fontId="0" fillId="8" borderId="3" xfId="0" applyFill="1" applyBorder="1" applyAlignment="1">
      <alignment horizontal="center"/>
    </xf>
    <xf numFmtId="14" fontId="0" fillId="8" borderId="3" xfId="0" applyNumberFormat="1" applyFill="1" applyBorder="1" applyAlignment="1">
      <alignment horizontal="center" vertical="top"/>
    </xf>
    <xf numFmtId="165" fontId="4" fillId="8" borderId="3" xfId="0" applyNumberFormat="1" applyFont="1" applyFill="1" applyBorder="1" applyAlignment="1">
      <alignment horizontal="center" vertical="center"/>
    </xf>
    <xf numFmtId="166" fontId="4" fillId="8" borderId="3" xfId="0" applyNumberFormat="1" applyFont="1" applyFill="1" applyBorder="1" applyAlignment="1">
      <alignment horizontal="center" vertical="center"/>
    </xf>
    <xf numFmtId="166" fontId="5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/>
    <xf numFmtId="14" fontId="0" fillId="8" borderId="3" xfId="0" applyNumberFormat="1" applyFill="1" applyBorder="1" applyAlignment="1">
      <alignment horizontal="center"/>
    </xf>
    <xf numFmtId="0" fontId="10" fillId="8" borderId="3" xfId="0" applyFont="1" applyFill="1" applyBorder="1" applyAlignment="1">
      <alignment horizontal="left" vertical="top"/>
    </xf>
    <xf numFmtId="14" fontId="10" fillId="8" borderId="3" xfId="0" applyNumberFormat="1" applyFont="1" applyFill="1" applyBorder="1" applyAlignment="1">
      <alignment horizontal="center" vertical="top"/>
    </xf>
    <xf numFmtId="0" fontId="17" fillId="8" borderId="3" xfId="0" applyFont="1" applyFill="1" applyBorder="1"/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horizontal="center"/>
    </xf>
    <xf numFmtId="14" fontId="17" fillId="0" borderId="3" xfId="0" applyNumberFormat="1" applyFont="1" applyBorder="1" applyAlignment="1">
      <alignment horizontal="center"/>
    </xf>
    <xf numFmtId="0" fontId="17" fillId="8" borderId="3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center"/>
    </xf>
    <xf numFmtId="14" fontId="17" fillId="8" borderId="3" xfId="0" applyNumberFormat="1" applyFont="1" applyFill="1" applyBorder="1" applyAlignment="1">
      <alignment horizontal="center" vertical="top"/>
    </xf>
    <xf numFmtId="0" fontId="17" fillId="7" borderId="3" xfId="0" applyFont="1" applyFill="1" applyBorder="1" applyAlignment="1">
      <alignment wrapText="1"/>
    </xf>
    <xf numFmtId="0" fontId="17" fillId="7" borderId="3" xfId="0" applyFont="1" applyFill="1" applyBorder="1" applyAlignment="1">
      <alignment horizontal="center"/>
    </xf>
    <xf numFmtId="14" fontId="17" fillId="7" borderId="3" xfId="0" applyNumberFormat="1" applyFont="1" applyFill="1" applyBorder="1" applyAlignment="1">
      <alignment horizontal="center"/>
    </xf>
    <xf numFmtId="166" fontId="11" fillId="7" borderId="3" xfId="0" applyNumberFormat="1" applyFont="1" applyFill="1" applyBorder="1" applyAlignment="1">
      <alignment horizontal="center" vertical="center"/>
    </xf>
    <xf numFmtId="166" fontId="19" fillId="7" borderId="3" xfId="0" applyNumberFormat="1" applyFont="1" applyFill="1" applyBorder="1" applyAlignment="1">
      <alignment horizontal="center" vertical="center"/>
    </xf>
    <xf numFmtId="0" fontId="17" fillId="7" borderId="3" xfId="0" applyFont="1" applyFill="1" applyBorder="1"/>
    <xf numFmtId="0" fontId="17" fillId="7" borderId="3" xfId="0" applyFont="1" applyFill="1" applyBorder="1" applyAlignment="1">
      <alignment horizontal="left" vertical="top"/>
    </xf>
    <xf numFmtId="14" fontId="17" fillId="7" borderId="3" xfId="0" applyNumberFormat="1" applyFont="1" applyFill="1" applyBorder="1" applyAlignment="1">
      <alignment horizontal="center" vertical="top"/>
    </xf>
    <xf numFmtId="0" fontId="10" fillId="8" borderId="3" xfId="0" applyFont="1" applyFill="1" applyBorder="1" applyAlignment="1">
      <alignment wrapText="1"/>
    </xf>
    <xf numFmtId="14" fontId="17" fillId="8" borderId="3" xfId="0" applyNumberFormat="1" applyFont="1" applyFill="1" applyBorder="1" applyAlignment="1">
      <alignment horizontal="center"/>
    </xf>
    <xf numFmtId="0" fontId="17" fillId="8" borderId="3" xfId="0" applyFont="1" applyFill="1" applyBorder="1" applyAlignment="1">
      <alignment wrapText="1"/>
    </xf>
    <xf numFmtId="0" fontId="17" fillId="0" borderId="3" xfId="0" applyFont="1" applyBorder="1" applyProtection="1">
      <protection locked="0"/>
    </xf>
    <xf numFmtId="0" fontId="12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center"/>
    </xf>
    <xf numFmtId="14" fontId="12" fillId="0" borderId="3" xfId="0" applyNumberFormat="1" applyFont="1" applyFill="1" applyBorder="1" applyAlignment="1">
      <alignment horizontal="center" vertical="top" wrapText="1"/>
    </xf>
    <xf numFmtId="165" fontId="13" fillId="0" borderId="3" xfId="0" applyNumberFormat="1" applyFont="1" applyFill="1" applyBorder="1" applyAlignment="1">
      <alignment horizontal="center" vertical="center"/>
    </xf>
    <xf numFmtId="166" fontId="13" fillId="0" borderId="3" xfId="0" applyNumberFormat="1" applyFont="1" applyFill="1" applyBorder="1" applyAlignment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wrapText="1"/>
    </xf>
    <xf numFmtId="14" fontId="12" fillId="0" borderId="3" xfId="0" applyNumberFormat="1" applyFont="1" applyFill="1" applyBorder="1" applyAlignment="1">
      <alignment horizontal="center"/>
    </xf>
    <xf numFmtId="0" fontId="0" fillId="8" borderId="3" xfId="0" applyFill="1" applyBorder="1" applyAlignment="1">
      <alignment vertical="top" wrapText="1"/>
    </xf>
    <xf numFmtId="14" fontId="0" fillId="8" borderId="3" xfId="0" applyNumberFormat="1" applyFill="1" applyBorder="1" applyAlignment="1">
      <alignment horizontal="center" vertical="top" wrapText="1"/>
    </xf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14" fontId="0" fillId="9" borderId="3" xfId="0" applyNumberFormat="1" applyFill="1" applyBorder="1" applyAlignment="1">
      <alignment horizontal="center"/>
    </xf>
    <xf numFmtId="165" fontId="4" fillId="9" borderId="3" xfId="0" applyNumberFormat="1" applyFont="1" applyFill="1" applyBorder="1" applyAlignment="1">
      <alignment horizontal="center" vertical="center"/>
    </xf>
    <xf numFmtId="166" fontId="4" fillId="9" borderId="3" xfId="0" applyNumberFormat="1" applyFont="1" applyFill="1" applyBorder="1" applyAlignment="1">
      <alignment horizontal="center" vertical="center"/>
    </xf>
    <xf numFmtId="166" fontId="5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vertical="top" wrapText="1"/>
    </xf>
    <xf numFmtId="14" fontId="0" fillId="9" borderId="3" xfId="0" applyNumberFormat="1" applyFill="1" applyBorder="1" applyAlignment="1">
      <alignment horizontal="center" vertical="top" wrapText="1"/>
    </xf>
    <xf numFmtId="0" fontId="0" fillId="9" borderId="3" xfId="0" applyFill="1" applyBorder="1" applyAlignment="1">
      <alignment horizontal="left" vertical="top"/>
    </xf>
    <xf numFmtId="14" fontId="0" fillId="9" borderId="3" xfId="0" applyNumberFormat="1" applyFill="1" applyBorder="1" applyAlignment="1">
      <alignment horizontal="center" vertical="top"/>
    </xf>
    <xf numFmtId="14" fontId="12" fillId="0" borderId="3" xfId="0" applyNumberFormat="1" applyFont="1" applyBorder="1"/>
    <xf numFmtId="14" fontId="0" fillId="8" borderId="3" xfId="0" applyNumberFormat="1" applyFill="1" applyBorder="1"/>
    <xf numFmtId="14" fontId="0" fillId="9" borderId="3" xfId="0" applyNumberFormat="1" applyFill="1" applyBorder="1"/>
    <xf numFmtId="0" fontId="3" fillId="7" borderId="3" xfId="0" applyFont="1" applyFill="1" applyBorder="1" applyProtection="1">
      <protection locked="0"/>
    </xf>
    <xf numFmtId="165" fontId="6" fillId="7" borderId="3" xfId="0" applyNumberFormat="1" applyFont="1" applyFill="1" applyBorder="1" applyAlignment="1">
      <alignment horizontal="center" vertical="center"/>
    </xf>
    <xf numFmtId="0" fontId="3" fillId="9" borderId="3" xfId="0" applyFont="1" applyFill="1" applyBorder="1" applyProtection="1">
      <protection locked="0"/>
    </xf>
    <xf numFmtId="0" fontId="2" fillId="5" borderId="43" xfId="0" applyFont="1" applyFill="1" applyBorder="1" applyAlignment="1">
      <alignment horizontal="center" vertical="center" wrapText="1"/>
    </xf>
    <xf numFmtId="165" fontId="4" fillId="0" borderId="44" xfId="0" applyNumberFormat="1" applyFont="1" applyBorder="1" applyAlignment="1">
      <alignment horizontal="center" vertical="center"/>
    </xf>
    <xf numFmtId="166" fontId="5" fillId="0" borderId="44" xfId="0" applyNumberFormat="1" applyFont="1" applyBorder="1" applyAlignment="1">
      <alignment horizontal="center" vertical="center"/>
    </xf>
    <xf numFmtId="0" fontId="0" fillId="0" borderId="44" xfId="0" applyBorder="1"/>
    <xf numFmtId="0" fontId="16" fillId="0" borderId="22" xfId="0" applyFont="1" applyBorder="1" applyAlignment="1">
      <alignment horizontal="left" vertical="top"/>
    </xf>
    <xf numFmtId="0" fontId="16" fillId="0" borderId="24" xfId="0" applyFont="1" applyBorder="1" applyAlignment="1">
      <alignment horizontal="left" vertical="top"/>
    </xf>
    <xf numFmtId="14" fontId="16" fillId="0" borderId="22" xfId="0" applyNumberFormat="1" applyFont="1" applyBorder="1" applyAlignment="1">
      <alignment horizontal="center" vertical="top" wrapText="1"/>
    </xf>
    <xf numFmtId="14" fontId="16" fillId="0" borderId="24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22" xfId="0" applyFill="1" applyBorder="1" applyAlignment="1">
      <alignment vertical="top" wrapText="1"/>
    </xf>
    <xf numFmtId="0" fontId="0" fillId="7" borderId="33" xfId="0" applyFill="1" applyBorder="1" applyAlignment="1">
      <alignment horizontal="center" vertical="center"/>
    </xf>
    <xf numFmtId="14" fontId="0" fillId="7" borderId="22" xfId="0" applyNumberFormat="1" applyFill="1" applyBorder="1" applyAlignment="1">
      <alignment horizontal="center" vertical="top" wrapText="1"/>
    </xf>
    <xf numFmtId="165" fontId="4" fillId="7" borderId="14" xfId="0" applyNumberFormat="1" applyFont="1" applyFill="1" applyBorder="1" applyAlignment="1">
      <alignment horizontal="center" vertical="center"/>
    </xf>
    <xf numFmtId="166" fontId="4" fillId="7" borderId="9" xfId="0" applyNumberFormat="1" applyFont="1" applyFill="1" applyBorder="1" applyAlignment="1">
      <alignment horizontal="center" vertical="center"/>
    </xf>
    <xf numFmtId="166" fontId="5" fillId="7" borderId="9" xfId="0" applyNumberFormat="1" applyFont="1" applyFill="1" applyBorder="1" applyAlignment="1">
      <alignment horizontal="center" vertical="center"/>
    </xf>
    <xf numFmtId="165" fontId="4" fillId="7" borderId="9" xfId="0" applyNumberFormat="1" applyFont="1" applyFill="1" applyBorder="1" applyAlignment="1">
      <alignment horizontal="center" vertical="center"/>
    </xf>
    <xf numFmtId="164" fontId="2" fillId="7" borderId="10" xfId="0" applyNumberFormat="1" applyFont="1" applyFill="1" applyBorder="1" applyAlignment="1">
      <alignment horizontal="center" vertical="center"/>
    </xf>
    <xf numFmtId="164" fontId="2" fillId="7" borderId="19" xfId="0" applyNumberFormat="1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23" xfId="0" applyFill="1" applyBorder="1" applyAlignment="1">
      <alignment vertical="top" wrapText="1"/>
    </xf>
    <xf numFmtId="0" fontId="0" fillId="7" borderId="0" xfId="0" applyFill="1" applyAlignment="1">
      <alignment horizontal="center" vertical="center"/>
    </xf>
    <xf numFmtId="14" fontId="0" fillId="7" borderId="23" xfId="0" applyNumberFormat="1" applyFill="1" applyBorder="1" applyAlignment="1">
      <alignment horizontal="center" vertical="top" wrapText="1"/>
    </xf>
    <xf numFmtId="165" fontId="4" fillId="7" borderId="7" xfId="0" applyNumberFormat="1" applyFont="1" applyFill="1" applyBorder="1" applyAlignment="1">
      <alignment horizontal="center" vertical="center"/>
    </xf>
    <xf numFmtId="164" fontId="2" fillId="7" borderId="11" xfId="0" applyNumberFormat="1" applyFont="1" applyFill="1" applyBorder="1" applyAlignment="1">
      <alignment horizontal="center" vertical="center"/>
    </xf>
    <xf numFmtId="164" fontId="2" fillId="7" borderId="20" xfId="0" applyNumberFormat="1" applyFont="1" applyFill="1" applyBorder="1" applyAlignment="1">
      <alignment horizontal="center" vertical="center"/>
    </xf>
    <xf numFmtId="0" fontId="0" fillId="7" borderId="38" xfId="0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14" fontId="0" fillId="7" borderId="38" xfId="0" applyNumberFormat="1" applyFill="1" applyBorder="1" applyAlignment="1">
      <alignment horizontal="center" vertical="top" wrapText="1"/>
    </xf>
    <xf numFmtId="164" fontId="2" fillId="7" borderId="21" xfId="0" applyNumberFormat="1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2" xfId="0" applyFill="1" applyBorder="1"/>
    <xf numFmtId="14" fontId="0" fillId="7" borderId="22" xfId="0" applyNumberFormat="1" applyFill="1" applyBorder="1" applyAlignment="1">
      <alignment horizontal="center"/>
    </xf>
    <xf numFmtId="165" fontId="4" fillId="7" borderId="16" xfId="0" applyNumberFormat="1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3" xfId="0" applyFill="1" applyBorder="1"/>
    <xf numFmtId="14" fontId="0" fillId="7" borderId="23" xfId="0" applyNumberFormat="1" applyFill="1" applyBorder="1" applyAlignment="1">
      <alignment horizontal="center"/>
    </xf>
    <xf numFmtId="165" fontId="4" fillId="7" borderId="17" xfId="0" applyNumberFormat="1" applyFont="1" applyFill="1" applyBorder="1" applyAlignment="1">
      <alignment horizontal="center" vertical="center"/>
    </xf>
    <xf numFmtId="0" fontId="0" fillId="7" borderId="38" xfId="0" applyFill="1" applyBorder="1"/>
    <xf numFmtId="14" fontId="0" fillId="7" borderId="38" xfId="0" applyNumberFormat="1" applyFill="1" applyBorder="1" applyAlignment="1">
      <alignment horizontal="center"/>
    </xf>
    <xf numFmtId="165" fontId="4" fillId="7" borderId="18" xfId="0" applyNumberFormat="1" applyFont="1" applyFill="1" applyBorder="1" applyAlignment="1">
      <alignment horizontal="center" vertical="center"/>
    </xf>
    <xf numFmtId="166" fontId="4" fillId="7" borderId="12" xfId="0" applyNumberFormat="1" applyFont="1" applyFill="1" applyBorder="1" applyAlignment="1">
      <alignment horizontal="center" vertical="center"/>
    </xf>
    <xf numFmtId="166" fontId="5" fillId="7" borderId="12" xfId="0" applyNumberFormat="1" applyFont="1" applyFill="1" applyBorder="1" applyAlignment="1">
      <alignment horizontal="center" vertical="center"/>
    </xf>
    <xf numFmtId="165" fontId="4" fillId="7" borderId="12" xfId="0" applyNumberFormat="1" applyFont="1" applyFill="1" applyBorder="1" applyAlignment="1">
      <alignment horizontal="center" vertical="center"/>
    </xf>
    <xf numFmtId="164" fontId="2" fillId="7" borderId="13" xfId="0" applyNumberFormat="1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center" vertical="center"/>
    </xf>
    <xf numFmtId="0" fontId="0" fillId="7" borderId="35" xfId="0" applyFill="1" applyBorder="1" applyAlignment="1">
      <alignment vertical="top" wrapText="1"/>
    </xf>
    <xf numFmtId="0" fontId="0" fillId="7" borderId="21" xfId="0" applyFill="1" applyBorder="1" applyAlignment="1">
      <alignment horizontal="center" vertical="center"/>
    </xf>
    <xf numFmtId="0" fontId="10" fillId="7" borderId="24" xfId="0" applyFont="1" applyFill="1" applyBorder="1" applyAlignment="1">
      <alignment horizontal="left" vertical="top"/>
    </xf>
    <xf numFmtId="0" fontId="0" fillId="7" borderId="34" xfId="0" applyFill="1" applyBorder="1" applyAlignment="1">
      <alignment horizontal="center" vertical="center"/>
    </xf>
    <xf numFmtId="14" fontId="0" fillId="7" borderId="21" xfId="0" applyNumberFormat="1" applyFill="1" applyBorder="1" applyAlignment="1">
      <alignment horizontal="center"/>
    </xf>
    <xf numFmtId="165" fontId="4" fillId="7" borderId="15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45" xfId="0" applyFont="1" applyFill="1" applyBorder="1" applyAlignment="1">
      <alignment horizontal="center" wrapText="1"/>
    </xf>
    <xf numFmtId="164" fontId="2" fillId="7" borderId="26" xfId="0" applyNumberFormat="1" applyFont="1" applyFill="1" applyBorder="1" applyAlignment="1">
      <alignment horizontal="center" vertical="center"/>
    </xf>
    <xf numFmtId="164" fontId="2" fillId="7" borderId="25" xfId="0" applyNumberFormat="1" applyFont="1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14" fontId="0" fillId="7" borderId="24" xfId="0" applyNumberFormat="1" applyFill="1" applyBorder="1" applyAlignment="1">
      <alignment horizontal="center" vertical="top" wrapText="1"/>
    </xf>
    <xf numFmtId="0" fontId="0" fillId="7" borderId="27" xfId="0" applyFill="1" applyBorder="1" applyAlignment="1">
      <alignment horizontal="center" vertical="center"/>
    </xf>
    <xf numFmtId="0" fontId="0" fillId="7" borderId="35" xfId="0" applyFill="1" applyBorder="1"/>
    <xf numFmtId="0" fontId="0" fillId="7" borderId="22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24" xfId="0" applyFill="1" applyBorder="1"/>
    <xf numFmtId="0" fontId="0" fillId="7" borderId="24" xfId="0" applyFill="1" applyBorder="1" applyAlignment="1">
      <alignment horizontal="center" vertical="center"/>
    </xf>
    <xf numFmtId="14" fontId="0" fillId="7" borderId="24" xfId="0" applyNumberFormat="1" applyFill="1" applyBorder="1" applyAlignment="1">
      <alignment horizontal="center"/>
    </xf>
    <xf numFmtId="0" fontId="12" fillId="7" borderId="22" xfId="0" applyFont="1" applyFill="1" applyBorder="1" applyAlignment="1">
      <alignment vertical="top" wrapText="1"/>
    </xf>
    <xf numFmtId="14" fontId="12" fillId="7" borderId="22" xfId="0" applyNumberFormat="1" applyFont="1" applyFill="1" applyBorder="1" applyAlignment="1">
      <alignment horizontal="center" vertical="top" wrapText="1"/>
    </xf>
    <xf numFmtId="0" fontId="0" fillId="7" borderId="20" xfId="0" applyFill="1" applyBorder="1" applyAlignment="1">
      <alignment vertical="top" wrapText="1"/>
    </xf>
    <xf numFmtId="14" fontId="0" fillId="7" borderId="20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3C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3"/>
  <sheetViews>
    <sheetView topLeftCell="A223" workbookViewId="0">
      <selection activeCell="K245" sqref="K245"/>
    </sheetView>
  </sheetViews>
  <sheetFormatPr defaultRowHeight="15"/>
  <cols>
    <col min="1" max="1" width="3" bestFit="1" customWidth="1"/>
    <col min="2" max="2" width="32.28515625" bestFit="1" customWidth="1"/>
    <col min="3" max="3" width="25.85546875" bestFit="1" customWidth="1"/>
    <col min="4" max="4" width="10.7109375" style="2" bestFit="1" customWidth="1"/>
    <col min="5" max="5" width="5.5703125" bestFit="1" customWidth="1"/>
    <col min="6" max="6" width="6.5703125" bestFit="1" customWidth="1"/>
    <col min="7" max="7" width="6" bestFit="1" customWidth="1"/>
    <col min="8" max="9" width="6.5703125" bestFit="1" customWidth="1"/>
    <col min="10" max="10" width="5.5703125" bestFit="1" customWidth="1"/>
    <col min="11" max="11" width="6" bestFit="1" customWidth="1"/>
    <col min="12" max="12" width="6.5703125" bestFit="1" customWidth="1"/>
    <col min="13" max="13" width="5.5703125" bestFit="1" customWidth="1"/>
    <col min="14" max="14" width="6.5703125" bestFit="1" customWidth="1"/>
    <col min="15" max="15" width="6" bestFit="1" customWidth="1"/>
    <col min="16" max="16" width="6.5703125" bestFit="1" customWidth="1"/>
    <col min="17" max="17" width="7.7109375" customWidth="1"/>
  </cols>
  <sheetData>
    <row r="1" spans="1:18" ht="18.75">
      <c r="A1" s="191" t="s">
        <v>18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18" ht="18.75">
      <c r="A2" s="26"/>
      <c r="B2" s="191" t="s">
        <v>14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8">
      <c r="B3" s="1" t="s">
        <v>16</v>
      </c>
      <c r="E3" s="193" t="s">
        <v>0</v>
      </c>
      <c r="F3" s="194"/>
      <c r="G3" s="194"/>
      <c r="H3" s="194"/>
      <c r="I3" s="195" t="s">
        <v>1</v>
      </c>
      <c r="J3" s="196"/>
      <c r="K3" s="196"/>
      <c r="L3" s="196"/>
      <c r="M3" s="197" t="s">
        <v>2</v>
      </c>
      <c r="N3" s="197"/>
      <c r="O3" s="197"/>
      <c r="P3" s="197"/>
    </row>
    <row r="4" spans="1:18" ht="30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18">
      <c r="A5" s="101">
        <v>1</v>
      </c>
      <c r="B5" s="94" t="s">
        <v>46</v>
      </c>
      <c r="C5" s="95" t="s">
        <v>44</v>
      </c>
      <c r="D5" s="96">
        <v>42668</v>
      </c>
      <c r="E5" s="97">
        <v>10</v>
      </c>
      <c r="F5" s="98">
        <v>0.35</v>
      </c>
      <c r="G5" s="98"/>
      <c r="H5" s="99">
        <f t="shared" ref="H5:H46" si="0">SUM(E5-F5-G5)</f>
        <v>9.65</v>
      </c>
      <c r="I5" s="97">
        <v>10</v>
      </c>
      <c r="J5" s="98">
        <v>0.57499999999999996</v>
      </c>
      <c r="K5" s="98"/>
      <c r="L5" s="99">
        <f t="shared" ref="L5:L46" si="1">SUM(I5-J5-K5)</f>
        <v>9.4250000000000007</v>
      </c>
      <c r="M5" s="97">
        <v>10</v>
      </c>
      <c r="N5" s="98">
        <v>0.5</v>
      </c>
      <c r="O5" s="98"/>
      <c r="P5" s="99">
        <f t="shared" ref="P5:P46" si="2">SUM(M5-N5-O5)</f>
        <v>9.5</v>
      </c>
      <c r="Q5" s="100">
        <f t="shared" ref="Q5:Q46" si="3">SUM(H5+L5+P5)</f>
        <v>28.575000000000003</v>
      </c>
      <c r="R5" s="2"/>
    </row>
    <row r="6" spans="1:18">
      <c r="A6" s="101">
        <v>2</v>
      </c>
      <c r="B6" s="101" t="s">
        <v>143</v>
      </c>
      <c r="C6" s="95" t="s">
        <v>140</v>
      </c>
      <c r="D6" s="96">
        <v>42541</v>
      </c>
      <c r="E6" s="97">
        <v>10</v>
      </c>
      <c r="F6" s="98">
        <v>0.4</v>
      </c>
      <c r="G6" s="98"/>
      <c r="H6" s="99">
        <f t="shared" si="0"/>
        <v>9.6</v>
      </c>
      <c r="I6" s="97">
        <v>10</v>
      </c>
      <c r="J6" s="98">
        <v>0.35</v>
      </c>
      <c r="K6" s="98"/>
      <c r="L6" s="99">
        <f t="shared" si="1"/>
        <v>9.65</v>
      </c>
      <c r="M6" s="97">
        <v>10</v>
      </c>
      <c r="N6" s="98">
        <v>1</v>
      </c>
      <c r="O6" s="98"/>
      <c r="P6" s="99">
        <f t="shared" si="2"/>
        <v>9</v>
      </c>
      <c r="Q6" s="100">
        <f t="shared" si="3"/>
        <v>28.25</v>
      </c>
      <c r="R6" s="2"/>
    </row>
    <row r="7" spans="1:18">
      <c r="A7" s="101">
        <v>3</v>
      </c>
      <c r="B7" s="102" t="s">
        <v>102</v>
      </c>
      <c r="C7" s="95" t="s">
        <v>101</v>
      </c>
      <c r="D7" s="103">
        <v>42413</v>
      </c>
      <c r="E7" s="97">
        <v>10</v>
      </c>
      <c r="F7" s="98">
        <v>0.5</v>
      </c>
      <c r="G7" s="98"/>
      <c r="H7" s="99">
        <f t="shared" si="0"/>
        <v>9.5</v>
      </c>
      <c r="I7" s="97">
        <v>10</v>
      </c>
      <c r="J7" s="98">
        <v>0.72499999999999998</v>
      </c>
      <c r="K7" s="98"/>
      <c r="L7" s="99">
        <f t="shared" si="1"/>
        <v>9.2750000000000004</v>
      </c>
      <c r="M7" s="97">
        <v>10</v>
      </c>
      <c r="N7" s="98">
        <v>0.8</v>
      </c>
      <c r="O7" s="98"/>
      <c r="P7" s="99">
        <f t="shared" si="2"/>
        <v>9.1999999999999993</v>
      </c>
      <c r="Q7" s="100">
        <f t="shared" si="3"/>
        <v>27.974999999999998</v>
      </c>
      <c r="R7" s="2"/>
    </row>
    <row r="8" spans="1:18">
      <c r="A8" s="104">
        <v>4</v>
      </c>
      <c r="B8" s="54" t="s">
        <v>34</v>
      </c>
      <c r="C8" s="30" t="s">
        <v>23</v>
      </c>
      <c r="D8" s="29">
        <v>42407</v>
      </c>
      <c r="E8" s="13">
        <v>10</v>
      </c>
      <c r="F8" s="14">
        <v>0.75</v>
      </c>
      <c r="G8" s="14"/>
      <c r="H8" s="15">
        <f t="shared" si="0"/>
        <v>9.25</v>
      </c>
      <c r="I8" s="13">
        <v>10</v>
      </c>
      <c r="J8" s="14">
        <v>0.82499999999999996</v>
      </c>
      <c r="K8" s="14"/>
      <c r="L8" s="15">
        <f t="shared" si="1"/>
        <v>9.1750000000000007</v>
      </c>
      <c r="M8" s="13">
        <v>10</v>
      </c>
      <c r="N8" s="14">
        <v>0.6</v>
      </c>
      <c r="O8" s="14"/>
      <c r="P8" s="15">
        <f t="shared" si="2"/>
        <v>9.4</v>
      </c>
      <c r="Q8" s="16">
        <f t="shared" si="3"/>
        <v>27.825000000000003</v>
      </c>
      <c r="R8" s="2"/>
    </row>
    <row r="9" spans="1:18">
      <c r="A9" s="104">
        <v>5</v>
      </c>
      <c r="B9" s="54" t="s">
        <v>141</v>
      </c>
      <c r="C9" s="30" t="s">
        <v>140</v>
      </c>
      <c r="D9" s="29">
        <v>42616</v>
      </c>
      <c r="E9" s="13">
        <v>10</v>
      </c>
      <c r="F9" s="14">
        <v>0.75</v>
      </c>
      <c r="G9" s="14"/>
      <c r="H9" s="15">
        <f t="shared" si="0"/>
        <v>9.25</v>
      </c>
      <c r="I9" s="13">
        <v>10</v>
      </c>
      <c r="J9" s="14">
        <v>0.6</v>
      </c>
      <c r="K9" s="14"/>
      <c r="L9" s="15">
        <f t="shared" si="1"/>
        <v>9.4</v>
      </c>
      <c r="M9" s="13">
        <v>10</v>
      </c>
      <c r="N9" s="14">
        <v>0.9</v>
      </c>
      <c r="O9" s="14"/>
      <c r="P9" s="15">
        <f t="shared" si="2"/>
        <v>9.1</v>
      </c>
      <c r="Q9" s="16">
        <f t="shared" si="3"/>
        <v>27.75</v>
      </c>
      <c r="R9" s="2"/>
    </row>
    <row r="10" spans="1:18">
      <c r="A10" s="104">
        <v>6</v>
      </c>
      <c r="B10" s="54" t="s">
        <v>100</v>
      </c>
      <c r="C10" s="30" t="s">
        <v>101</v>
      </c>
      <c r="D10" s="29">
        <v>42496</v>
      </c>
      <c r="E10" s="13">
        <v>10</v>
      </c>
      <c r="F10" s="14">
        <v>0.77500000000000002</v>
      </c>
      <c r="G10" s="14"/>
      <c r="H10" s="15">
        <f t="shared" si="0"/>
        <v>9.2249999999999996</v>
      </c>
      <c r="I10" s="13">
        <v>10</v>
      </c>
      <c r="J10" s="14">
        <v>0.875</v>
      </c>
      <c r="K10" s="14"/>
      <c r="L10" s="15">
        <f t="shared" si="1"/>
        <v>9.125</v>
      </c>
      <c r="M10" s="13">
        <v>10</v>
      </c>
      <c r="N10" s="14">
        <v>0.7</v>
      </c>
      <c r="O10" s="14"/>
      <c r="P10" s="15">
        <f t="shared" si="2"/>
        <v>9.3000000000000007</v>
      </c>
      <c r="Q10" s="16">
        <f t="shared" si="3"/>
        <v>27.650000000000002</v>
      </c>
      <c r="R10" s="2"/>
    </row>
    <row r="11" spans="1:18">
      <c r="A11" s="104">
        <v>7</v>
      </c>
      <c r="B11" s="51" t="s">
        <v>33</v>
      </c>
      <c r="C11" s="30" t="s">
        <v>23</v>
      </c>
      <c r="D11" s="33">
        <v>43081</v>
      </c>
      <c r="E11" s="13">
        <v>10</v>
      </c>
      <c r="F11" s="14">
        <v>1.1499999999999999</v>
      </c>
      <c r="G11" s="14"/>
      <c r="H11" s="15">
        <f t="shared" si="0"/>
        <v>8.85</v>
      </c>
      <c r="I11" s="13">
        <v>10</v>
      </c>
      <c r="J11" s="14">
        <v>0.72499999999999998</v>
      </c>
      <c r="K11" s="14"/>
      <c r="L11" s="15">
        <f t="shared" si="1"/>
        <v>9.2750000000000004</v>
      </c>
      <c r="M11" s="13">
        <v>10</v>
      </c>
      <c r="N11" s="14">
        <v>0.5</v>
      </c>
      <c r="O11" s="14"/>
      <c r="P11" s="15">
        <f t="shared" si="2"/>
        <v>9.5</v>
      </c>
      <c r="Q11" s="16">
        <f t="shared" si="3"/>
        <v>27.625</v>
      </c>
      <c r="R11" s="2"/>
    </row>
    <row r="12" spans="1:18">
      <c r="A12" s="104">
        <v>8</v>
      </c>
      <c r="B12" s="54" t="s">
        <v>129</v>
      </c>
      <c r="C12" s="30" t="s">
        <v>126</v>
      </c>
      <c r="D12" s="29">
        <v>42572</v>
      </c>
      <c r="E12" s="13">
        <v>10</v>
      </c>
      <c r="F12" s="14">
        <v>0.5</v>
      </c>
      <c r="G12" s="14"/>
      <c r="H12" s="15">
        <f t="shared" si="0"/>
        <v>9.5</v>
      </c>
      <c r="I12" s="13">
        <v>10</v>
      </c>
      <c r="J12" s="14">
        <v>1.175</v>
      </c>
      <c r="K12" s="14"/>
      <c r="L12" s="15">
        <f t="shared" si="1"/>
        <v>8.8249999999999993</v>
      </c>
      <c r="M12" s="13">
        <v>10</v>
      </c>
      <c r="N12" s="14">
        <v>0.7</v>
      </c>
      <c r="O12" s="14"/>
      <c r="P12" s="15">
        <f t="shared" si="2"/>
        <v>9.3000000000000007</v>
      </c>
      <c r="Q12" s="16">
        <f t="shared" si="3"/>
        <v>27.625</v>
      </c>
      <c r="R12" s="2"/>
    </row>
    <row r="13" spans="1:18">
      <c r="A13" s="104">
        <v>9</v>
      </c>
      <c r="B13" s="54" t="s">
        <v>142</v>
      </c>
      <c r="C13" s="30" t="s">
        <v>140</v>
      </c>
      <c r="D13" s="29">
        <v>42576</v>
      </c>
      <c r="E13" s="13">
        <v>10</v>
      </c>
      <c r="F13" s="14">
        <v>0.95</v>
      </c>
      <c r="G13" s="14"/>
      <c r="H13" s="15">
        <f t="shared" si="0"/>
        <v>9.0500000000000007</v>
      </c>
      <c r="I13" s="13">
        <v>10</v>
      </c>
      <c r="J13" s="14">
        <v>0.55000000000000004</v>
      </c>
      <c r="K13" s="14"/>
      <c r="L13" s="15">
        <f t="shared" si="1"/>
        <v>9.4499999999999993</v>
      </c>
      <c r="M13" s="13">
        <v>10</v>
      </c>
      <c r="N13" s="14">
        <v>0.9</v>
      </c>
      <c r="O13" s="14"/>
      <c r="P13" s="15">
        <f t="shared" si="2"/>
        <v>9.1</v>
      </c>
      <c r="Q13" s="16">
        <f t="shared" si="3"/>
        <v>27.6</v>
      </c>
      <c r="R13" s="2"/>
    </row>
    <row r="14" spans="1:18">
      <c r="A14" s="104">
        <v>10</v>
      </c>
      <c r="B14" s="11" t="s">
        <v>166</v>
      </c>
      <c r="C14" s="30" t="s">
        <v>79</v>
      </c>
      <c r="D14" s="33">
        <v>42914</v>
      </c>
      <c r="E14" s="13">
        <v>10</v>
      </c>
      <c r="F14" s="14">
        <v>1.2250000000000001</v>
      </c>
      <c r="G14" s="14"/>
      <c r="H14" s="15">
        <f>SUM(E14-F14-G14)</f>
        <v>8.7750000000000004</v>
      </c>
      <c r="I14" s="13">
        <v>10</v>
      </c>
      <c r="J14" s="14">
        <v>0.75</v>
      </c>
      <c r="K14" s="14"/>
      <c r="L14" s="15">
        <f>SUM(I14-J14-K14)</f>
        <v>9.25</v>
      </c>
      <c r="M14" s="13">
        <v>10</v>
      </c>
      <c r="N14" s="14">
        <v>0.5</v>
      </c>
      <c r="O14" s="14"/>
      <c r="P14" s="15">
        <f>SUM(M14-N14-O14)</f>
        <v>9.5</v>
      </c>
      <c r="Q14" s="16">
        <f>SUM(H14+L14+P14)</f>
        <v>27.524999999999999</v>
      </c>
      <c r="R14" s="2"/>
    </row>
    <row r="15" spans="1:18">
      <c r="A15" s="104">
        <v>11</v>
      </c>
      <c r="B15" s="54" t="s">
        <v>127</v>
      </c>
      <c r="C15" s="30" t="s">
        <v>126</v>
      </c>
      <c r="D15" s="29">
        <v>42371</v>
      </c>
      <c r="E15" s="13">
        <v>10</v>
      </c>
      <c r="F15" s="14">
        <v>0.75</v>
      </c>
      <c r="G15" s="14"/>
      <c r="H15" s="15">
        <f>SUM(E15-F15-G15)</f>
        <v>9.25</v>
      </c>
      <c r="I15" s="13">
        <v>10</v>
      </c>
      <c r="J15" s="14">
        <v>0.82499999999999996</v>
      </c>
      <c r="K15" s="14"/>
      <c r="L15" s="15">
        <f>SUM(I15-J15-K15)</f>
        <v>9.1750000000000007</v>
      </c>
      <c r="M15" s="13">
        <v>10</v>
      </c>
      <c r="N15" s="14">
        <v>0.9</v>
      </c>
      <c r="O15" s="14"/>
      <c r="P15" s="15">
        <f>SUM(M15-N15-O15)</f>
        <v>9.1</v>
      </c>
      <c r="Q15" s="16">
        <f>SUM(H15+L15+P15)</f>
        <v>27.524999999999999</v>
      </c>
      <c r="R15" s="2"/>
    </row>
    <row r="16" spans="1:18">
      <c r="A16" s="104">
        <v>12</v>
      </c>
      <c r="B16" s="12" t="s">
        <v>82</v>
      </c>
      <c r="C16" s="30" t="s">
        <v>79</v>
      </c>
      <c r="D16" s="33">
        <v>42478</v>
      </c>
      <c r="E16" s="13">
        <v>10</v>
      </c>
      <c r="F16" s="14">
        <v>1.1499999999999999</v>
      </c>
      <c r="G16" s="14"/>
      <c r="H16" s="15">
        <f t="shared" si="0"/>
        <v>8.85</v>
      </c>
      <c r="I16" s="13">
        <v>10</v>
      </c>
      <c r="J16" s="14">
        <v>0.65</v>
      </c>
      <c r="K16" s="14"/>
      <c r="L16" s="15">
        <f t="shared" si="1"/>
        <v>9.35</v>
      </c>
      <c r="M16" s="13">
        <v>10</v>
      </c>
      <c r="N16" s="14">
        <v>0.7</v>
      </c>
      <c r="O16" s="14"/>
      <c r="P16" s="15">
        <f t="shared" si="2"/>
        <v>9.3000000000000007</v>
      </c>
      <c r="Q16" s="16">
        <f t="shared" si="3"/>
        <v>27.5</v>
      </c>
    </row>
    <row r="17" spans="1:17">
      <c r="A17" s="104">
        <v>13</v>
      </c>
      <c r="B17" s="11" t="s">
        <v>41</v>
      </c>
      <c r="C17" s="30" t="s">
        <v>23</v>
      </c>
      <c r="D17" s="33">
        <v>42944</v>
      </c>
      <c r="E17" s="13">
        <v>10</v>
      </c>
      <c r="F17" s="14">
        <v>0.65</v>
      </c>
      <c r="G17" s="14"/>
      <c r="H17" s="15">
        <f>SUM(E17-F17-G17)</f>
        <v>9.35</v>
      </c>
      <c r="I17" s="13">
        <v>10</v>
      </c>
      <c r="J17" s="14">
        <v>0.875</v>
      </c>
      <c r="K17" s="14"/>
      <c r="L17" s="15">
        <f>SUM(I17-J17-K17)</f>
        <v>9.125</v>
      </c>
      <c r="M17" s="13">
        <v>10</v>
      </c>
      <c r="N17" s="14">
        <v>1.1000000000000001</v>
      </c>
      <c r="O17" s="14"/>
      <c r="P17" s="15">
        <f>SUM(M17-N17-O17)</f>
        <v>8.9</v>
      </c>
      <c r="Q17" s="16">
        <f>SUM(H17+L17+P17)</f>
        <v>27.375</v>
      </c>
    </row>
    <row r="18" spans="1:17">
      <c r="A18" s="104">
        <v>14</v>
      </c>
      <c r="B18" s="34" t="s">
        <v>83</v>
      </c>
      <c r="C18" s="30" t="s">
        <v>79</v>
      </c>
      <c r="D18" s="33">
        <v>42664</v>
      </c>
      <c r="E18" s="13">
        <v>10</v>
      </c>
      <c r="F18" s="14">
        <v>1.0249999999999999</v>
      </c>
      <c r="G18" s="14"/>
      <c r="H18" s="15">
        <f>SUM(E18-F18-G18)</f>
        <v>8.9749999999999996</v>
      </c>
      <c r="I18" s="13">
        <v>10</v>
      </c>
      <c r="J18" s="14">
        <v>0.8</v>
      </c>
      <c r="K18" s="14"/>
      <c r="L18" s="15">
        <f>SUM(I18-J18-K18)</f>
        <v>9.1999999999999993</v>
      </c>
      <c r="M18" s="13">
        <v>10</v>
      </c>
      <c r="N18" s="14">
        <v>0.8</v>
      </c>
      <c r="O18" s="14"/>
      <c r="P18" s="15">
        <f>SUM(M18-N18-O18)</f>
        <v>9.1999999999999993</v>
      </c>
      <c r="Q18" s="16">
        <f>SUM(H18+L18+P18)</f>
        <v>27.374999999999996</v>
      </c>
    </row>
    <row r="19" spans="1:17">
      <c r="A19" s="104">
        <v>15</v>
      </c>
      <c r="B19" s="51" t="s">
        <v>55</v>
      </c>
      <c r="C19" s="30" t="s">
        <v>56</v>
      </c>
      <c r="D19" s="33">
        <v>42557</v>
      </c>
      <c r="E19" s="13">
        <v>10</v>
      </c>
      <c r="F19" s="14">
        <v>1.0249999999999999</v>
      </c>
      <c r="G19" s="14"/>
      <c r="H19" s="15">
        <f>SUM(E19-F19-G19)</f>
        <v>8.9749999999999996</v>
      </c>
      <c r="I19" s="13">
        <v>10</v>
      </c>
      <c r="J19" s="14">
        <v>1</v>
      </c>
      <c r="K19" s="14"/>
      <c r="L19" s="15">
        <f>SUM(I19-J19-K19)</f>
        <v>9</v>
      </c>
      <c r="M19" s="13">
        <v>10</v>
      </c>
      <c r="N19" s="14">
        <v>0.6</v>
      </c>
      <c r="O19" s="14"/>
      <c r="P19" s="15">
        <f>SUM(M19-N19-O19)</f>
        <v>9.4</v>
      </c>
      <c r="Q19" s="16">
        <f>SUM(H19+L19+P19)</f>
        <v>27.375</v>
      </c>
    </row>
    <row r="20" spans="1:17">
      <c r="A20" s="104">
        <v>16</v>
      </c>
      <c r="B20" s="52" t="s">
        <v>36</v>
      </c>
      <c r="C20" s="30" t="s">
        <v>23</v>
      </c>
      <c r="D20" s="32">
        <v>42483</v>
      </c>
      <c r="E20" s="13">
        <v>10</v>
      </c>
      <c r="F20" s="14">
        <v>1.05</v>
      </c>
      <c r="G20" s="14"/>
      <c r="H20" s="15">
        <f t="shared" si="0"/>
        <v>8.9499999999999993</v>
      </c>
      <c r="I20" s="13">
        <v>10</v>
      </c>
      <c r="J20" s="14">
        <v>1</v>
      </c>
      <c r="K20" s="14"/>
      <c r="L20" s="15">
        <f t="shared" si="1"/>
        <v>9</v>
      </c>
      <c r="M20" s="13">
        <v>10</v>
      </c>
      <c r="N20" s="14">
        <v>0.6</v>
      </c>
      <c r="O20" s="14"/>
      <c r="P20" s="15">
        <f t="shared" si="2"/>
        <v>9.4</v>
      </c>
      <c r="Q20" s="16">
        <f t="shared" si="3"/>
        <v>27.35</v>
      </c>
    </row>
    <row r="21" spans="1:17">
      <c r="A21" s="104">
        <v>17</v>
      </c>
      <c r="B21" s="11" t="s">
        <v>73</v>
      </c>
      <c r="C21" s="30" t="s">
        <v>76</v>
      </c>
      <c r="D21" s="33">
        <v>42490</v>
      </c>
      <c r="E21" s="13">
        <v>10</v>
      </c>
      <c r="F21" s="14">
        <v>1.2250000000000001</v>
      </c>
      <c r="G21" s="14"/>
      <c r="H21" s="15">
        <f t="shared" si="0"/>
        <v>8.7750000000000004</v>
      </c>
      <c r="I21" s="13">
        <v>10</v>
      </c>
      <c r="J21" s="14">
        <v>0.75</v>
      </c>
      <c r="K21" s="14"/>
      <c r="L21" s="15">
        <f t="shared" si="1"/>
        <v>9.25</v>
      </c>
      <c r="M21" s="13">
        <v>10</v>
      </c>
      <c r="N21" s="14">
        <v>0.7</v>
      </c>
      <c r="O21" s="14"/>
      <c r="P21" s="15">
        <f t="shared" si="2"/>
        <v>9.3000000000000007</v>
      </c>
      <c r="Q21" s="16">
        <f t="shared" si="3"/>
        <v>27.324999999999999</v>
      </c>
    </row>
    <row r="22" spans="1:17">
      <c r="A22" s="104">
        <v>18</v>
      </c>
      <c r="B22" s="54" t="s">
        <v>128</v>
      </c>
      <c r="C22" s="30" t="s">
        <v>126</v>
      </c>
      <c r="D22" s="29">
        <v>42566</v>
      </c>
      <c r="E22" s="13">
        <v>10</v>
      </c>
      <c r="F22" s="14">
        <v>0.82499999999999996</v>
      </c>
      <c r="G22" s="14"/>
      <c r="H22" s="15">
        <f t="shared" si="0"/>
        <v>9.1750000000000007</v>
      </c>
      <c r="I22" s="13">
        <v>10</v>
      </c>
      <c r="J22" s="14">
        <v>0.875</v>
      </c>
      <c r="K22" s="14">
        <v>0.3</v>
      </c>
      <c r="L22" s="15">
        <f t="shared" si="1"/>
        <v>8.8249999999999993</v>
      </c>
      <c r="M22" s="13">
        <v>10</v>
      </c>
      <c r="N22" s="14">
        <v>0.7</v>
      </c>
      <c r="O22" s="14"/>
      <c r="P22" s="15">
        <f t="shared" si="2"/>
        <v>9.3000000000000007</v>
      </c>
      <c r="Q22" s="16">
        <f t="shared" si="3"/>
        <v>27.3</v>
      </c>
    </row>
    <row r="23" spans="1:17">
      <c r="A23" s="104">
        <v>19</v>
      </c>
      <c r="B23" s="49" t="s">
        <v>39</v>
      </c>
      <c r="C23" s="30" t="s">
        <v>23</v>
      </c>
      <c r="D23" s="35">
        <v>42819</v>
      </c>
      <c r="E23" s="13">
        <v>10</v>
      </c>
      <c r="F23" s="14">
        <v>1.175</v>
      </c>
      <c r="G23" s="14"/>
      <c r="H23" s="15">
        <f>SUM(E23-F23-G23)</f>
        <v>8.8249999999999993</v>
      </c>
      <c r="I23" s="13">
        <v>10</v>
      </c>
      <c r="J23" s="14">
        <v>0.875</v>
      </c>
      <c r="K23" s="14"/>
      <c r="L23" s="15">
        <f>SUM(I23-J23-K23)</f>
        <v>9.125</v>
      </c>
      <c r="M23" s="13">
        <v>10</v>
      </c>
      <c r="N23" s="14">
        <v>0.7</v>
      </c>
      <c r="O23" s="14"/>
      <c r="P23" s="15">
        <f>SUM(M23-N23-O23)</f>
        <v>9.3000000000000007</v>
      </c>
      <c r="Q23" s="16">
        <f>SUM(H23+L23+P23)</f>
        <v>27.25</v>
      </c>
    </row>
    <row r="24" spans="1:17">
      <c r="A24" s="104">
        <v>20</v>
      </c>
      <c r="B24" s="52" t="s">
        <v>47</v>
      </c>
      <c r="C24" s="30" t="s">
        <v>44</v>
      </c>
      <c r="D24" s="32">
        <v>42612</v>
      </c>
      <c r="E24" s="13">
        <v>10</v>
      </c>
      <c r="F24" s="14">
        <v>0.7</v>
      </c>
      <c r="G24" s="14"/>
      <c r="H24" s="15">
        <f>SUM(E24-F24-G24)</f>
        <v>9.3000000000000007</v>
      </c>
      <c r="I24" s="13">
        <v>9</v>
      </c>
      <c r="J24" s="14">
        <v>0.45</v>
      </c>
      <c r="K24" s="14"/>
      <c r="L24" s="15">
        <f>SUM(I24-J24-K24)</f>
        <v>8.5500000000000007</v>
      </c>
      <c r="M24" s="13">
        <v>10</v>
      </c>
      <c r="N24" s="14">
        <v>0.6</v>
      </c>
      <c r="O24" s="14"/>
      <c r="P24" s="15">
        <f>SUM(M24-N24-O24)</f>
        <v>9.4</v>
      </c>
      <c r="Q24" s="16">
        <f>SUM(H24+L24+P24)</f>
        <v>27.25</v>
      </c>
    </row>
    <row r="25" spans="1:17">
      <c r="A25" s="104">
        <v>21</v>
      </c>
      <c r="B25" s="11" t="s">
        <v>144</v>
      </c>
      <c r="C25" s="30" t="s">
        <v>140</v>
      </c>
      <c r="D25" s="33">
        <v>42692</v>
      </c>
      <c r="E25" s="13">
        <v>10</v>
      </c>
      <c r="F25" s="14">
        <v>0.92500000000000004</v>
      </c>
      <c r="G25" s="14"/>
      <c r="H25" s="15">
        <f>SUM(E25-F25-G25)</f>
        <v>9.0749999999999993</v>
      </c>
      <c r="I25" s="13">
        <v>10</v>
      </c>
      <c r="J25" s="14">
        <v>0.875</v>
      </c>
      <c r="K25" s="14"/>
      <c r="L25" s="15">
        <f>SUM(I25-J25-K25)</f>
        <v>9.125</v>
      </c>
      <c r="M25" s="13">
        <v>10</v>
      </c>
      <c r="N25" s="14">
        <v>1.1000000000000001</v>
      </c>
      <c r="O25" s="14"/>
      <c r="P25" s="15">
        <f>SUM(M25-N25-O25)</f>
        <v>8.9</v>
      </c>
      <c r="Q25" s="16">
        <f>SUM(H25+L25+P25)</f>
        <v>27.1</v>
      </c>
    </row>
    <row r="26" spans="1:17">
      <c r="A26" s="104">
        <v>22</v>
      </c>
      <c r="B26" s="54" t="s">
        <v>103</v>
      </c>
      <c r="C26" s="30" t="s">
        <v>101</v>
      </c>
      <c r="D26" s="29">
        <v>42628</v>
      </c>
      <c r="E26" s="13">
        <v>10</v>
      </c>
      <c r="F26" s="14">
        <v>1.175</v>
      </c>
      <c r="G26" s="14"/>
      <c r="H26" s="15">
        <f>SUM(E26-F26-G26)</f>
        <v>8.8249999999999993</v>
      </c>
      <c r="I26" s="13">
        <v>10</v>
      </c>
      <c r="J26" s="14">
        <v>0.82499999999999996</v>
      </c>
      <c r="K26" s="14"/>
      <c r="L26" s="15">
        <f>SUM(I26-J26-K26)</f>
        <v>9.1750000000000007</v>
      </c>
      <c r="M26" s="13">
        <v>10</v>
      </c>
      <c r="N26" s="14">
        <v>0.9</v>
      </c>
      <c r="O26" s="14"/>
      <c r="P26" s="15">
        <f>SUM(M26-N26-O26)</f>
        <v>9.1</v>
      </c>
      <c r="Q26" s="16">
        <f>SUM(H26+L26+P26)</f>
        <v>27.1</v>
      </c>
    </row>
    <row r="27" spans="1:17">
      <c r="A27" s="104">
        <v>23</v>
      </c>
      <c r="B27" s="54" t="s">
        <v>57</v>
      </c>
      <c r="C27" s="30" t="s">
        <v>56</v>
      </c>
      <c r="D27" s="29">
        <v>42579</v>
      </c>
      <c r="E27" s="13">
        <v>10</v>
      </c>
      <c r="F27" s="14">
        <v>1.1499999999999999</v>
      </c>
      <c r="G27" s="14"/>
      <c r="H27" s="15">
        <f t="shared" si="0"/>
        <v>8.85</v>
      </c>
      <c r="I27" s="13">
        <v>10</v>
      </c>
      <c r="J27" s="14">
        <v>0.9</v>
      </c>
      <c r="K27" s="14"/>
      <c r="L27" s="15">
        <f t="shared" si="1"/>
        <v>9.1</v>
      </c>
      <c r="M27" s="13">
        <v>10</v>
      </c>
      <c r="N27" s="14">
        <v>0.9</v>
      </c>
      <c r="O27" s="14"/>
      <c r="P27" s="15">
        <f t="shared" si="2"/>
        <v>9.1</v>
      </c>
      <c r="Q27" s="16">
        <f t="shared" si="3"/>
        <v>27.049999999999997</v>
      </c>
    </row>
    <row r="28" spans="1:17">
      <c r="A28" s="104">
        <v>24</v>
      </c>
      <c r="B28" s="50" t="s">
        <v>75</v>
      </c>
      <c r="C28" s="30" t="s">
        <v>76</v>
      </c>
      <c r="D28" s="33">
        <v>42413</v>
      </c>
      <c r="E28" s="13">
        <v>10</v>
      </c>
      <c r="F28" s="14">
        <v>1</v>
      </c>
      <c r="G28" s="14"/>
      <c r="H28" s="15">
        <f t="shared" si="0"/>
        <v>9</v>
      </c>
      <c r="I28" s="13">
        <v>10</v>
      </c>
      <c r="J28" s="14">
        <v>0.57499999999999996</v>
      </c>
      <c r="K28" s="14"/>
      <c r="L28" s="15">
        <f t="shared" si="1"/>
        <v>9.4250000000000007</v>
      </c>
      <c r="M28" s="13">
        <v>10</v>
      </c>
      <c r="N28" s="14">
        <v>1.4</v>
      </c>
      <c r="O28" s="14"/>
      <c r="P28" s="15">
        <f t="shared" si="2"/>
        <v>8.6</v>
      </c>
      <c r="Q28" s="16">
        <f t="shared" si="3"/>
        <v>27.024999999999999</v>
      </c>
    </row>
    <row r="29" spans="1:17">
      <c r="A29" s="104">
        <v>25</v>
      </c>
      <c r="B29" s="51" t="s">
        <v>71</v>
      </c>
      <c r="C29" s="30" t="s">
        <v>76</v>
      </c>
      <c r="D29" s="33">
        <v>42962</v>
      </c>
      <c r="E29" s="13">
        <v>10</v>
      </c>
      <c r="F29" s="14">
        <v>1.2</v>
      </c>
      <c r="G29" s="14"/>
      <c r="H29" s="15">
        <f t="shared" si="0"/>
        <v>8.8000000000000007</v>
      </c>
      <c r="I29" s="13">
        <v>10</v>
      </c>
      <c r="J29" s="14">
        <v>0.65</v>
      </c>
      <c r="K29" s="14"/>
      <c r="L29" s="15">
        <f t="shared" si="1"/>
        <v>9.35</v>
      </c>
      <c r="M29" s="13">
        <v>10</v>
      </c>
      <c r="N29" s="14">
        <v>1.2</v>
      </c>
      <c r="O29" s="14"/>
      <c r="P29" s="15">
        <f t="shared" si="2"/>
        <v>8.8000000000000007</v>
      </c>
      <c r="Q29" s="16">
        <f t="shared" si="3"/>
        <v>26.95</v>
      </c>
    </row>
    <row r="30" spans="1:17">
      <c r="A30" s="104">
        <v>26</v>
      </c>
      <c r="B30" s="52" t="s">
        <v>81</v>
      </c>
      <c r="C30" s="30" t="s">
        <v>79</v>
      </c>
      <c r="D30" s="32">
        <v>42737</v>
      </c>
      <c r="E30" s="13">
        <v>10</v>
      </c>
      <c r="F30" s="14">
        <v>1.4750000000000001</v>
      </c>
      <c r="G30" s="14"/>
      <c r="H30" s="15">
        <f t="shared" si="0"/>
        <v>8.5250000000000004</v>
      </c>
      <c r="I30" s="13">
        <v>10</v>
      </c>
      <c r="J30" s="14">
        <v>0.95</v>
      </c>
      <c r="K30" s="14"/>
      <c r="L30" s="15">
        <f t="shared" si="1"/>
        <v>9.0500000000000007</v>
      </c>
      <c r="M30" s="13">
        <v>10</v>
      </c>
      <c r="N30" s="14">
        <v>0.8</v>
      </c>
      <c r="O30" s="14"/>
      <c r="P30" s="15">
        <f t="shared" si="2"/>
        <v>9.1999999999999993</v>
      </c>
      <c r="Q30" s="16">
        <f t="shared" si="3"/>
        <v>26.775000000000002</v>
      </c>
    </row>
    <row r="31" spans="1:17">
      <c r="A31" s="104">
        <v>27</v>
      </c>
      <c r="B31" s="49" t="s">
        <v>161</v>
      </c>
      <c r="C31" s="30" t="s">
        <v>23</v>
      </c>
      <c r="D31" s="35">
        <v>42713</v>
      </c>
      <c r="E31" s="13">
        <v>10</v>
      </c>
      <c r="F31" s="14">
        <v>0.77500000000000002</v>
      </c>
      <c r="G31" s="14"/>
      <c r="H31" s="15">
        <f t="shared" si="0"/>
        <v>9.2249999999999996</v>
      </c>
      <c r="I31" s="13">
        <v>10</v>
      </c>
      <c r="J31" s="14">
        <v>1.8</v>
      </c>
      <c r="K31" s="14"/>
      <c r="L31" s="15">
        <f t="shared" si="1"/>
        <v>8.1999999999999993</v>
      </c>
      <c r="M31" s="13">
        <v>10</v>
      </c>
      <c r="N31" s="14">
        <v>0.7</v>
      </c>
      <c r="O31" s="14"/>
      <c r="P31" s="15">
        <f t="shared" si="2"/>
        <v>9.3000000000000007</v>
      </c>
      <c r="Q31" s="16">
        <f t="shared" si="3"/>
        <v>26.724999999999998</v>
      </c>
    </row>
    <row r="32" spans="1:17">
      <c r="A32" s="104">
        <v>28</v>
      </c>
      <c r="B32" s="11" t="s">
        <v>80</v>
      </c>
      <c r="C32" s="30" t="s">
        <v>79</v>
      </c>
      <c r="D32" s="33">
        <v>42749</v>
      </c>
      <c r="E32" s="13">
        <v>10</v>
      </c>
      <c r="F32" s="14">
        <v>1.425</v>
      </c>
      <c r="G32" s="14"/>
      <c r="H32" s="15">
        <f t="shared" si="0"/>
        <v>8.5749999999999993</v>
      </c>
      <c r="I32" s="13">
        <v>10</v>
      </c>
      <c r="J32" s="14">
        <v>1</v>
      </c>
      <c r="K32" s="14"/>
      <c r="L32" s="15">
        <f t="shared" si="1"/>
        <v>9</v>
      </c>
      <c r="M32" s="13">
        <v>10</v>
      </c>
      <c r="N32" s="14">
        <v>0.9</v>
      </c>
      <c r="O32" s="14"/>
      <c r="P32" s="15">
        <f t="shared" si="2"/>
        <v>9.1</v>
      </c>
      <c r="Q32" s="16">
        <f t="shared" si="3"/>
        <v>26.674999999999997</v>
      </c>
    </row>
    <row r="33" spans="1:17">
      <c r="A33" s="104">
        <v>29</v>
      </c>
      <c r="B33" s="12" t="s">
        <v>45</v>
      </c>
      <c r="C33" s="30" t="s">
        <v>44</v>
      </c>
      <c r="D33" s="33">
        <v>42654</v>
      </c>
      <c r="E33" s="13">
        <v>9</v>
      </c>
      <c r="F33" s="14">
        <v>0.65</v>
      </c>
      <c r="G33" s="14"/>
      <c r="H33" s="15">
        <f t="shared" si="0"/>
        <v>8.35</v>
      </c>
      <c r="I33" s="13">
        <v>10</v>
      </c>
      <c r="J33" s="14">
        <v>0.8</v>
      </c>
      <c r="K33" s="14"/>
      <c r="L33" s="15">
        <f t="shared" si="1"/>
        <v>9.1999999999999993</v>
      </c>
      <c r="M33" s="13">
        <v>10</v>
      </c>
      <c r="N33" s="14">
        <v>0.9</v>
      </c>
      <c r="O33" s="14"/>
      <c r="P33" s="15">
        <f t="shared" si="2"/>
        <v>9.1</v>
      </c>
      <c r="Q33" s="16">
        <f t="shared" si="3"/>
        <v>26.65</v>
      </c>
    </row>
    <row r="34" spans="1:17">
      <c r="A34" s="104">
        <v>30</v>
      </c>
      <c r="B34" s="54" t="s">
        <v>84</v>
      </c>
      <c r="C34" s="30" t="s">
        <v>79</v>
      </c>
      <c r="D34" s="29">
        <v>42812</v>
      </c>
      <c r="E34" s="13">
        <v>10</v>
      </c>
      <c r="F34" s="14">
        <v>1.7</v>
      </c>
      <c r="G34" s="14"/>
      <c r="H34" s="15">
        <f t="shared" si="0"/>
        <v>8.3000000000000007</v>
      </c>
      <c r="I34" s="13">
        <v>10</v>
      </c>
      <c r="J34" s="14">
        <v>0.85</v>
      </c>
      <c r="K34" s="14"/>
      <c r="L34" s="15">
        <f t="shared" si="1"/>
        <v>9.15</v>
      </c>
      <c r="M34" s="13">
        <v>10</v>
      </c>
      <c r="N34" s="14">
        <v>0.9</v>
      </c>
      <c r="O34" s="14"/>
      <c r="P34" s="15">
        <f t="shared" si="2"/>
        <v>9.1</v>
      </c>
      <c r="Q34" s="16">
        <f t="shared" si="3"/>
        <v>26.550000000000004</v>
      </c>
    </row>
    <row r="35" spans="1:17">
      <c r="A35" s="104">
        <v>31</v>
      </c>
      <c r="B35" s="50" t="s">
        <v>74</v>
      </c>
      <c r="C35" s="30" t="s">
        <v>76</v>
      </c>
      <c r="D35" s="33">
        <v>42403</v>
      </c>
      <c r="E35" s="13">
        <v>10</v>
      </c>
      <c r="F35" s="14">
        <v>1.75</v>
      </c>
      <c r="G35" s="14"/>
      <c r="H35" s="15">
        <f t="shared" si="0"/>
        <v>8.25</v>
      </c>
      <c r="I35" s="13">
        <v>10</v>
      </c>
      <c r="J35" s="14">
        <v>0.52500000000000002</v>
      </c>
      <c r="K35" s="14"/>
      <c r="L35" s="15">
        <f t="shared" si="1"/>
        <v>9.4749999999999996</v>
      </c>
      <c r="M35" s="13">
        <v>10</v>
      </c>
      <c r="N35" s="14">
        <v>1.2</v>
      </c>
      <c r="O35" s="14"/>
      <c r="P35" s="15">
        <f t="shared" si="2"/>
        <v>8.8000000000000007</v>
      </c>
      <c r="Q35" s="16">
        <f t="shared" si="3"/>
        <v>26.525000000000002</v>
      </c>
    </row>
    <row r="36" spans="1:17">
      <c r="A36" s="104">
        <v>32</v>
      </c>
      <c r="B36" s="49" t="s">
        <v>37</v>
      </c>
      <c r="C36" s="30" t="s">
        <v>23</v>
      </c>
      <c r="D36" s="35">
        <v>42495</v>
      </c>
      <c r="E36" s="13">
        <v>10</v>
      </c>
      <c r="F36" s="14">
        <v>2.125</v>
      </c>
      <c r="G36" s="14"/>
      <c r="H36" s="15">
        <f t="shared" si="0"/>
        <v>7.875</v>
      </c>
      <c r="I36" s="13">
        <v>10</v>
      </c>
      <c r="J36" s="14">
        <v>0.95</v>
      </c>
      <c r="K36" s="14"/>
      <c r="L36" s="15">
        <f t="shared" si="1"/>
        <v>9.0500000000000007</v>
      </c>
      <c r="M36" s="13">
        <v>10</v>
      </c>
      <c r="N36" s="14">
        <v>0.5</v>
      </c>
      <c r="O36" s="14"/>
      <c r="P36" s="15">
        <f t="shared" si="2"/>
        <v>9.5</v>
      </c>
      <c r="Q36" s="16">
        <f t="shared" si="3"/>
        <v>26.425000000000001</v>
      </c>
    </row>
    <row r="37" spans="1:17">
      <c r="A37" s="104">
        <v>33</v>
      </c>
      <c r="B37" s="49" t="s">
        <v>40</v>
      </c>
      <c r="C37" s="30" t="s">
        <v>23</v>
      </c>
      <c r="D37" s="35">
        <v>42728</v>
      </c>
      <c r="E37" s="13">
        <v>10</v>
      </c>
      <c r="F37" s="14">
        <v>2.0750000000000002</v>
      </c>
      <c r="G37" s="14"/>
      <c r="H37" s="15">
        <f t="shared" si="0"/>
        <v>7.9249999999999998</v>
      </c>
      <c r="I37" s="13">
        <v>10</v>
      </c>
      <c r="J37" s="14">
        <v>1.1000000000000001</v>
      </c>
      <c r="K37" s="14"/>
      <c r="L37" s="15">
        <f t="shared" si="1"/>
        <v>8.9</v>
      </c>
      <c r="M37" s="13">
        <v>10</v>
      </c>
      <c r="N37" s="14">
        <v>1.1000000000000001</v>
      </c>
      <c r="O37" s="14"/>
      <c r="P37" s="15">
        <f t="shared" si="2"/>
        <v>8.9</v>
      </c>
      <c r="Q37" s="16">
        <f t="shared" si="3"/>
        <v>25.725000000000001</v>
      </c>
    </row>
    <row r="38" spans="1:17">
      <c r="A38" s="104">
        <v>34</v>
      </c>
      <c r="B38" s="52" t="s">
        <v>35</v>
      </c>
      <c r="C38" s="30" t="s">
        <v>23</v>
      </c>
      <c r="D38" s="32">
        <v>42441</v>
      </c>
      <c r="E38" s="13">
        <v>10</v>
      </c>
      <c r="F38" s="14">
        <v>1.35</v>
      </c>
      <c r="G38" s="14"/>
      <c r="H38" s="15">
        <f t="shared" si="0"/>
        <v>8.65</v>
      </c>
      <c r="I38" s="13">
        <v>9</v>
      </c>
      <c r="J38" s="14">
        <v>1.55</v>
      </c>
      <c r="K38" s="14"/>
      <c r="L38" s="15">
        <f t="shared" si="1"/>
        <v>7.45</v>
      </c>
      <c r="M38" s="13">
        <v>10</v>
      </c>
      <c r="N38" s="14">
        <v>0.7</v>
      </c>
      <c r="O38" s="14"/>
      <c r="P38" s="15">
        <f t="shared" si="2"/>
        <v>9.3000000000000007</v>
      </c>
      <c r="Q38" s="16">
        <f t="shared" si="3"/>
        <v>25.400000000000002</v>
      </c>
    </row>
    <row r="39" spans="1:17">
      <c r="A39" s="104">
        <v>35</v>
      </c>
      <c r="B39" s="52" t="s">
        <v>72</v>
      </c>
      <c r="C39" s="30" t="s">
        <v>76</v>
      </c>
      <c r="D39" s="32">
        <v>43041</v>
      </c>
      <c r="E39" s="13">
        <v>10</v>
      </c>
      <c r="F39" s="14">
        <v>2</v>
      </c>
      <c r="G39" s="14"/>
      <c r="H39" s="15">
        <f t="shared" si="0"/>
        <v>8</v>
      </c>
      <c r="I39" s="13">
        <v>10</v>
      </c>
      <c r="J39" s="14">
        <v>0.85</v>
      </c>
      <c r="K39" s="14"/>
      <c r="L39" s="15">
        <f t="shared" si="1"/>
        <v>9.15</v>
      </c>
      <c r="M39" s="13">
        <v>10</v>
      </c>
      <c r="N39" s="14">
        <v>1.9</v>
      </c>
      <c r="O39" s="14"/>
      <c r="P39" s="15">
        <f t="shared" si="2"/>
        <v>8.1</v>
      </c>
      <c r="Q39" s="16">
        <f t="shared" si="3"/>
        <v>25.25</v>
      </c>
    </row>
    <row r="40" spans="1:17">
      <c r="A40" s="104">
        <v>36</v>
      </c>
      <c r="B40" s="52" t="s">
        <v>42</v>
      </c>
      <c r="C40" s="30" t="s">
        <v>23</v>
      </c>
      <c r="D40" s="32">
        <v>42706</v>
      </c>
      <c r="E40" s="13">
        <v>10</v>
      </c>
      <c r="F40" s="14">
        <v>2.15</v>
      </c>
      <c r="G40" s="14">
        <v>0.3</v>
      </c>
      <c r="H40" s="15">
        <f t="shared" si="0"/>
        <v>7.55</v>
      </c>
      <c r="I40" s="13">
        <v>10</v>
      </c>
      <c r="J40" s="14">
        <v>1.5</v>
      </c>
      <c r="K40" s="14"/>
      <c r="L40" s="15">
        <f t="shared" si="1"/>
        <v>8.5</v>
      </c>
      <c r="M40" s="13">
        <v>10</v>
      </c>
      <c r="N40" s="14">
        <v>0.8</v>
      </c>
      <c r="O40" s="14"/>
      <c r="P40" s="15">
        <f t="shared" si="2"/>
        <v>9.1999999999999993</v>
      </c>
      <c r="Q40" s="16">
        <f t="shared" si="3"/>
        <v>25.25</v>
      </c>
    </row>
    <row r="41" spans="1:17">
      <c r="A41" s="104">
        <v>37</v>
      </c>
      <c r="B41" s="82" t="s">
        <v>167</v>
      </c>
      <c r="C41" s="30" t="s">
        <v>79</v>
      </c>
      <c r="D41" s="35">
        <v>43087</v>
      </c>
      <c r="E41" s="13">
        <v>10</v>
      </c>
      <c r="F41" s="14">
        <v>1.4750000000000001</v>
      </c>
      <c r="G41" s="14">
        <v>0.1</v>
      </c>
      <c r="H41" s="15">
        <f t="shared" si="0"/>
        <v>8.4250000000000007</v>
      </c>
      <c r="I41" s="13">
        <v>9</v>
      </c>
      <c r="J41" s="14">
        <v>0.85</v>
      </c>
      <c r="K41" s="14"/>
      <c r="L41" s="15">
        <f t="shared" si="1"/>
        <v>8.15</v>
      </c>
      <c r="M41" s="13">
        <v>10</v>
      </c>
      <c r="N41" s="14">
        <v>1.5</v>
      </c>
      <c r="O41" s="14"/>
      <c r="P41" s="15">
        <f t="shared" si="2"/>
        <v>8.5</v>
      </c>
      <c r="Q41" s="16">
        <f t="shared" si="3"/>
        <v>25.075000000000003</v>
      </c>
    </row>
    <row r="42" spans="1:17">
      <c r="A42" s="114">
        <v>38</v>
      </c>
      <c r="B42" s="115" t="s">
        <v>85</v>
      </c>
      <c r="C42" s="116" t="s">
        <v>79</v>
      </c>
      <c r="D42" s="117">
        <v>42768</v>
      </c>
      <c r="E42" s="118">
        <v>0</v>
      </c>
      <c r="F42" s="119">
        <v>0</v>
      </c>
      <c r="G42" s="119"/>
      <c r="H42" s="120">
        <f t="shared" si="0"/>
        <v>0</v>
      </c>
      <c r="I42" s="118">
        <v>0</v>
      </c>
      <c r="J42" s="119">
        <v>0</v>
      </c>
      <c r="K42" s="119"/>
      <c r="L42" s="120">
        <f t="shared" si="1"/>
        <v>0</v>
      </c>
      <c r="M42" s="118">
        <v>0</v>
      </c>
      <c r="N42" s="119">
        <v>0</v>
      </c>
      <c r="O42" s="119"/>
      <c r="P42" s="120">
        <f t="shared" si="2"/>
        <v>0</v>
      </c>
      <c r="Q42" s="121">
        <f t="shared" si="3"/>
        <v>0</v>
      </c>
    </row>
    <row r="43" spans="1:17">
      <c r="A43" s="114">
        <v>39</v>
      </c>
      <c r="B43" s="122" t="s">
        <v>43</v>
      </c>
      <c r="C43" s="116" t="s">
        <v>23</v>
      </c>
      <c r="D43" s="123">
        <v>43021</v>
      </c>
      <c r="E43" s="118">
        <v>0</v>
      </c>
      <c r="F43" s="119">
        <v>0</v>
      </c>
      <c r="G43" s="119"/>
      <c r="H43" s="120">
        <f t="shared" si="0"/>
        <v>0</v>
      </c>
      <c r="I43" s="118">
        <v>0</v>
      </c>
      <c r="J43" s="119">
        <v>0</v>
      </c>
      <c r="K43" s="119"/>
      <c r="L43" s="120">
        <f t="shared" si="1"/>
        <v>0</v>
      </c>
      <c r="M43" s="118">
        <v>0</v>
      </c>
      <c r="N43" s="119">
        <v>0</v>
      </c>
      <c r="O43" s="119"/>
      <c r="P43" s="120">
        <f t="shared" si="2"/>
        <v>0</v>
      </c>
      <c r="Q43" s="121">
        <f t="shared" si="3"/>
        <v>0</v>
      </c>
    </row>
    <row r="44" spans="1:17">
      <c r="A44" s="114">
        <v>40</v>
      </c>
      <c r="B44" s="124" t="s">
        <v>176</v>
      </c>
      <c r="C44" s="116" t="s">
        <v>177</v>
      </c>
      <c r="D44" s="123">
        <v>42844</v>
      </c>
      <c r="E44" s="118">
        <v>0</v>
      </c>
      <c r="F44" s="119">
        <v>0</v>
      </c>
      <c r="G44" s="119"/>
      <c r="H44" s="120">
        <f t="shared" si="0"/>
        <v>0</v>
      </c>
      <c r="I44" s="118">
        <v>0</v>
      </c>
      <c r="J44" s="119">
        <v>0</v>
      </c>
      <c r="K44" s="119"/>
      <c r="L44" s="120">
        <f t="shared" si="1"/>
        <v>0</v>
      </c>
      <c r="M44" s="118">
        <v>0</v>
      </c>
      <c r="N44" s="119">
        <v>0</v>
      </c>
      <c r="O44" s="119"/>
      <c r="P44" s="120">
        <f t="shared" si="2"/>
        <v>0</v>
      </c>
      <c r="Q44" s="121">
        <f t="shared" si="3"/>
        <v>0</v>
      </c>
    </row>
    <row r="45" spans="1:17">
      <c r="A45" s="114">
        <v>41</v>
      </c>
      <c r="B45" s="122" t="s">
        <v>38</v>
      </c>
      <c r="C45" s="116" t="s">
        <v>23</v>
      </c>
      <c r="D45" s="123">
        <v>42892</v>
      </c>
      <c r="E45" s="118">
        <v>0</v>
      </c>
      <c r="F45" s="119">
        <v>0</v>
      </c>
      <c r="G45" s="119"/>
      <c r="H45" s="120">
        <f t="shared" si="0"/>
        <v>0</v>
      </c>
      <c r="I45" s="118">
        <v>0</v>
      </c>
      <c r="J45" s="119">
        <v>0</v>
      </c>
      <c r="K45" s="119"/>
      <c r="L45" s="120">
        <f t="shared" si="1"/>
        <v>0</v>
      </c>
      <c r="M45" s="118">
        <v>0</v>
      </c>
      <c r="N45" s="119">
        <v>0</v>
      </c>
      <c r="O45" s="119"/>
      <c r="P45" s="120">
        <f t="shared" si="2"/>
        <v>0</v>
      </c>
      <c r="Q45" s="121">
        <f t="shared" si="3"/>
        <v>0</v>
      </c>
    </row>
    <row r="46" spans="1:17">
      <c r="A46" s="114">
        <v>42</v>
      </c>
      <c r="B46" s="115" t="s">
        <v>163</v>
      </c>
      <c r="C46" s="116" t="s">
        <v>76</v>
      </c>
      <c r="D46" s="117">
        <v>42439</v>
      </c>
      <c r="E46" s="118">
        <v>0</v>
      </c>
      <c r="F46" s="119">
        <v>0</v>
      </c>
      <c r="G46" s="119"/>
      <c r="H46" s="120">
        <f t="shared" si="0"/>
        <v>0</v>
      </c>
      <c r="I46" s="118">
        <v>0</v>
      </c>
      <c r="J46" s="119">
        <v>0</v>
      </c>
      <c r="K46" s="119"/>
      <c r="L46" s="120">
        <f t="shared" si="1"/>
        <v>0</v>
      </c>
      <c r="M46" s="118">
        <v>0</v>
      </c>
      <c r="N46" s="119">
        <v>0</v>
      </c>
      <c r="O46" s="119"/>
      <c r="P46" s="120">
        <f t="shared" si="2"/>
        <v>0</v>
      </c>
      <c r="Q46" s="121">
        <f t="shared" si="3"/>
        <v>0</v>
      </c>
    </row>
    <row r="47" spans="1:17">
      <c r="B47" s="69"/>
      <c r="C47" s="2"/>
      <c r="D47" s="70"/>
      <c r="E47" s="17"/>
      <c r="F47" s="18"/>
      <c r="G47" s="18"/>
      <c r="H47" s="19"/>
      <c r="I47" s="17"/>
      <c r="J47" s="18"/>
      <c r="K47" s="18"/>
      <c r="L47" s="19"/>
      <c r="M47" s="17"/>
      <c r="N47" s="18"/>
      <c r="O47" s="18"/>
      <c r="P47" s="19"/>
      <c r="Q47" s="71"/>
    </row>
    <row r="48" spans="1:17">
      <c r="C48" s="2"/>
      <c r="D48" s="72"/>
    </row>
    <row r="49" spans="1:9">
      <c r="B49" s="1"/>
      <c r="E49" s="198" t="s">
        <v>0</v>
      </c>
      <c r="F49" s="198"/>
      <c r="G49" s="198"/>
      <c r="H49" s="198"/>
    </row>
    <row r="50" spans="1:9" ht="30">
      <c r="B50" s="3" t="s">
        <v>3</v>
      </c>
      <c r="C50" s="3" t="s">
        <v>4</v>
      </c>
      <c r="D50" s="3" t="s">
        <v>5</v>
      </c>
      <c r="E50" s="4" t="s">
        <v>7</v>
      </c>
      <c r="F50" s="4" t="s">
        <v>8</v>
      </c>
      <c r="G50" s="4" t="s">
        <v>9</v>
      </c>
      <c r="H50" s="4" t="s">
        <v>10</v>
      </c>
    </row>
    <row r="51" spans="1:9">
      <c r="A51" s="149">
        <v>1</v>
      </c>
      <c r="B51" s="144" t="s">
        <v>46</v>
      </c>
      <c r="C51" s="145" t="s">
        <v>44</v>
      </c>
      <c r="D51" s="146">
        <v>42668</v>
      </c>
      <c r="E51" s="97">
        <v>10</v>
      </c>
      <c r="F51" s="98">
        <v>0.35</v>
      </c>
      <c r="G51" s="147"/>
      <c r="H51" s="148">
        <f t="shared" ref="H51:H92" si="4">SUM(E51-F51-G51)</f>
        <v>9.65</v>
      </c>
    </row>
    <row r="52" spans="1:9">
      <c r="A52" s="149">
        <v>2</v>
      </c>
      <c r="B52" s="149" t="s">
        <v>143</v>
      </c>
      <c r="C52" s="145" t="s">
        <v>140</v>
      </c>
      <c r="D52" s="146">
        <v>42541</v>
      </c>
      <c r="E52" s="97">
        <v>10</v>
      </c>
      <c r="F52" s="98">
        <v>0.4</v>
      </c>
      <c r="G52" s="147"/>
      <c r="H52" s="148">
        <f t="shared" si="4"/>
        <v>9.6</v>
      </c>
    </row>
    <row r="53" spans="1:9">
      <c r="A53" s="137">
        <v>3</v>
      </c>
      <c r="B53" s="141" t="s">
        <v>129</v>
      </c>
      <c r="C53" s="142" t="s">
        <v>126</v>
      </c>
      <c r="D53" s="143">
        <v>42572</v>
      </c>
      <c r="E53" s="130">
        <v>10</v>
      </c>
      <c r="F53" s="131">
        <v>0.5</v>
      </c>
      <c r="G53" s="131"/>
      <c r="H53" s="132">
        <f t="shared" si="4"/>
        <v>9.5</v>
      </c>
      <c r="I53" s="2"/>
    </row>
    <row r="54" spans="1:9">
      <c r="A54" s="149">
        <v>4</v>
      </c>
      <c r="B54" s="150" t="s">
        <v>102</v>
      </c>
      <c r="C54" s="145" t="s">
        <v>101</v>
      </c>
      <c r="D54" s="151">
        <v>42413</v>
      </c>
      <c r="E54" s="97">
        <v>10</v>
      </c>
      <c r="F54" s="98">
        <v>0.5</v>
      </c>
      <c r="G54" s="147"/>
      <c r="H54" s="148">
        <f t="shared" si="4"/>
        <v>9.5</v>
      </c>
      <c r="I54" s="2"/>
    </row>
    <row r="55" spans="1:9">
      <c r="A55" s="137">
        <v>5</v>
      </c>
      <c r="B55" s="133" t="s">
        <v>41</v>
      </c>
      <c r="C55" s="128" t="s">
        <v>23</v>
      </c>
      <c r="D55" s="134">
        <v>42944</v>
      </c>
      <c r="E55" s="130">
        <v>10</v>
      </c>
      <c r="F55" s="131">
        <v>0.65</v>
      </c>
      <c r="G55" s="131"/>
      <c r="H55" s="132">
        <f t="shared" si="4"/>
        <v>9.35</v>
      </c>
    </row>
    <row r="56" spans="1:9">
      <c r="A56" s="137">
        <v>6</v>
      </c>
      <c r="B56" s="135" t="s">
        <v>47</v>
      </c>
      <c r="C56" s="128" t="s">
        <v>44</v>
      </c>
      <c r="D56" s="136">
        <v>42612</v>
      </c>
      <c r="E56" s="130">
        <v>10</v>
      </c>
      <c r="F56" s="131">
        <v>0.7</v>
      </c>
      <c r="G56" s="131"/>
      <c r="H56" s="132">
        <f t="shared" si="4"/>
        <v>9.3000000000000007</v>
      </c>
    </row>
    <row r="57" spans="1:9">
      <c r="A57" s="137">
        <v>7</v>
      </c>
      <c r="B57" s="127" t="s">
        <v>141</v>
      </c>
      <c r="C57" s="128" t="s">
        <v>140</v>
      </c>
      <c r="D57" s="129">
        <v>42616</v>
      </c>
      <c r="E57" s="130">
        <v>10</v>
      </c>
      <c r="F57" s="131">
        <v>0.75</v>
      </c>
      <c r="G57" s="131"/>
      <c r="H57" s="132">
        <f t="shared" si="4"/>
        <v>9.25</v>
      </c>
    </row>
    <row r="58" spans="1:9">
      <c r="A58" s="137">
        <v>8</v>
      </c>
      <c r="B58" s="127" t="s">
        <v>34</v>
      </c>
      <c r="C58" s="128" t="s">
        <v>23</v>
      </c>
      <c r="D58" s="129">
        <v>42407</v>
      </c>
      <c r="E58" s="130">
        <v>10</v>
      </c>
      <c r="F58" s="131">
        <v>0.75</v>
      </c>
      <c r="G58" s="131"/>
      <c r="H58" s="132">
        <f t="shared" si="4"/>
        <v>9.25</v>
      </c>
    </row>
    <row r="59" spans="1:9">
      <c r="A59" s="125">
        <v>9</v>
      </c>
      <c r="B59" s="54" t="s">
        <v>127</v>
      </c>
      <c r="C59" s="30" t="s">
        <v>126</v>
      </c>
      <c r="D59" s="29">
        <v>42371</v>
      </c>
      <c r="E59" s="13">
        <v>10</v>
      </c>
      <c r="F59" s="14">
        <v>0.75</v>
      </c>
      <c r="G59" s="14"/>
      <c r="H59" s="15">
        <f t="shared" si="4"/>
        <v>9.25</v>
      </c>
    </row>
    <row r="60" spans="1:9">
      <c r="A60" s="125">
        <v>10</v>
      </c>
      <c r="B60" s="49" t="s">
        <v>161</v>
      </c>
      <c r="C60" s="30" t="s">
        <v>23</v>
      </c>
      <c r="D60" s="35">
        <v>42713</v>
      </c>
      <c r="E60" s="13">
        <v>10</v>
      </c>
      <c r="F60" s="14">
        <v>0.77500000000000002</v>
      </c>
      <c r="G60" s="14"/>
      <c r="H60" s="15">
        <f t="shared" si="4"/>
        <v>9.2249999999999996</v>
      </c>
    </row>
    <row r="61" spans="1:9">
      <c r="A61" s="125">
        <v>11</v>
      </c>
      <c r="B61" s="54" t="s">
        <v>100</v>
      </c>
      <c r="C61" s="30" t="s">
        <v>101</v>
      </c>
      <c r="D61" s="29">
        <v>42496</v>
      </c>
      <c r="E61" s="13">
        <v>10</v>
      </c>
      <c r="F61" s="14">
        <v>0.77500000000000002</v>
      </c>
      <c r="G61" s="14"/>
      <c r="H61" s="15">
        <f t="shared" si="4"/>
        <v>9.2249999999999996</v>
      </c>
    </row>
    <row r="62" spans="1:9">
      <c r="A62" s="125">
        <v>12</v>
      </c>
      <c r="B62" s="54" t="s">
        <v>128</v>
      </c>
      <c r="C62" s="30" t="s">
        <v>126</v>
      </c>
      <c r="D62" s="29">
        <v>42566</v>
      </c>
      <c r="E62" s="13">
        <v>10</v>
      </c>
      <c r="F62" s="14">
        <v>0.82499999999999996</v>
      </c>
      <c r="G62" s="14"/>
      <c r="H62" s="15">
        <f t="shared" si="4"/>
        <v>9.1750000000000007</v>
      </c>
    </row>
    <row r="63" spans="1:9">
      <c r="A63" s="125">
        <v>13</v>
      </c>
      <c r="B63" s="11" t="s">
        <v>144</v>
      </c>
      <c r="C63" s="30" t="s">
        <v>140</v>
      </c>
      <c r="D63" s="33">
        <v>42692</v>
      </c>
      <c r="E63" s="13">
        <v>10</v>
      </c>
      <c r="F63" s="14">
        <v>0.92500000000000004</v>
      </c>
      <c r="G63" s="14"/>
      <c r="H63" s="15">
        <f t="shared" si="4"/>
        <v>9.0749999999999993</v>
      </c>
    </row>
    <row r="64" spans="1:9">
      <c r="A64" s="125">
        <v>14</v>
      </c>
      <c r="B64" s="54" t="s">
        <v>142</v>
      </c>
      <c r="C64" s="30" t="s">
        <v>140</v>
      </c>
      <c r="D64" s="29">
        <v>42576</v>
      </c>
      <c r="E64" s="13">
        <v>10</v>
      </c>
      <c r="F64" s="14">
        <v>0.95</v>
      </c>
      <c r="G64" s="14"/>
      <c r="H64" s="15">
        <f t="shared" si="4"/>
        <v>9.0500000000000007</v>
      </c>
    </row>
    <row r="65" spans="1:8">
      <c r="A65" s="125">
        <v>15</v>
      </c>
      <c r="B65" s="50" t="s">
        <v>75</v>
      </c>
      <c r="C65" s="30" t="s">
        <v>76</v>
      </c>
      <c r="D65" s="33">
        <v>42413</v>
      </c>
      <c r="E65" s="13">
        <v>10</v>
      </c>
      <c r="F65" s="14">
        <v>1</v>
      </c>
      <c r="G65" s="14"/>
      <c r="H65" s="15">
        <f t="shared" si="4"/>
        <v>9</v>
      </c>
    </row>
    <row r="66" spans="1:8">
      <c r="A66" s="125">
        <v>16</v>
      </c>
      <c r="B66" s="34" t="s">
        <v>83</v>
      </c>
      <c r="C66" s="30" t="s">
        <v>79</v>
      </c>
      <c r="D66" s="33">
        <v>42664</v>
      </c>
      <c r="E66" s="13">
        <v>10</v>
      </c>
      <c r="F66" s="14">
        <v>1.0249999999999999</v>
      </c>
      <c r="G66" s="14"/>
      <c r="H66" s="15">
        <f t="shared" si="4"/>
        <v>8.9749999999999996</v>
      </c>
    </row>
    <row r="67" spans="1:8">
      <c r="A67" s="125">
        <v>17</v>
      </c>
      <c r="B67" s="51" t="s">
        <v>55</v>
      </c>
      <c r="C67" s="30" t="s">
        <v>56</v>
      </c>
      <c r="D67" s="33">
        <v>42557</v>
      </c>
      <c r="E67" s="13">
        <v>10</v>
      </c>
      <c r="F67" s="14">
        <v>1.0249999999999999</v>
      </c>
      <c r="G67" s="14"/>
      <c r="H67" s="15">
        <f t="shared" si="4"/>
        <v>8.9749999999999996</v>
      </c>
    </row>
    <row r="68" spans="1:8">
      <c r="A68" s="125">
        <v>18</v>
      </c>
      <c r="B68" s="52" t="s">
        <v>36</v>
      </c>
      <c r="C68" s="30" t="s">
        <v>23</v>
      </c>
      <c r="D68" s="32">
        <v>42483</v>
      </c>
      <c r="E68" s="13">
        <v>10</v>
      </c>
      <c r="F68" s="14">
        <v>1.05</v>
      </c>
      <c r="G68" s="14"/>
      <c r="H68" s="15">
        <f t="shared" si="4"/>
        <v>8.9499999999999993</v>
      </c>
    </row>
    <row r="69" spans="1:8">
      <c r="A69" s="125">
        <v>19</v>
      </c>
      <c r="B69" s="51" t="s">
        <v>33</v>
      </c>
      <c r="C69" s="30" t="s">
        <v>23</v>
      </c>
      <c r="D69" s="33">
        <v>43081</v>
      </c>
      <c r="E69" s="13">
        <v>10</v>
      </c>
      <c r="F69" s="14">
        <v>1.1499999999999999</v>
      </c>
      <c r="G69" s="14"/>
      <c r="H69" s="15">
        <f t="shared" si="4"/>
        <v>8.85</v>
      </c>
    </row>
    <row r="70" spans="1:8">
      <c r="A70" s="125">
        <v>20</v>
      </c>
      <c r="B70" s="54" t="s">
        <v>57</v>
      </c>
      <c r="C70" s="30" t="s">
        <v>56</v>
      </c>
      <c r="D70" s="29">
        <v>42579</v>
      </c>
      <c r="E70" s="13">
        <v>10</v>
      </c>
      <c r="F70" s="14">
        <v>1.1499999999999999</v>
      </c>
      <c r="G70" s="14"/>
      <c r="H70" s="15">
        <f t="shared" si="4"/>
        <v>8.85</v>
      </c>
    </row>
    <row r="71" spans="1:8">
      <c r="A71" s="125">
        <v>21</v>
      </c>
      <c r="B71" s="12" t="s">
        <v>82</v>
      </c>
      <c r="C71" s="30" t="s">
        <v>79</v>
      </c>
      <c r="D71" s="33">
        <v>42478</v>
      </c>
      <c r="E71" s="13">
        <v>10</v>
      </c>
      <c r="F71" s="14">
        <v>1.1499999999999999</v>
      </c>
      <c r="G71" s="14"/>
      <c r="H71" s="15">
        <f t="shared" si="4"/>
        <v>8.85</v>
      </c>
    </row>
    <row r="72" spans="1:8">
      <c r="A72" s="125">
        <v>22</v>
      </c>
      <c r="B72" s="49" t="s">
        <v>39</v>
      </c>
      <c r="C72" s="30" t="s">
        <v>23</v>
      </c>
      <c r="D72" s="35">
        <v>42819</v>
      </c>
      <c r="E72" s="13">
        <v>10</v>
      </c>
      <c r="F72" s="14">
        <v>1.175</v>
      </c>
      <c r="G72" s="14"/>
      <c r="H72" s="15">
        <f t="shared" si="4"/>
        <v>8.8249999999999993</v>
      </c>
    </row>
    <row r="73" spans="1:8">
      <c r="A73" s="125">
        <v>23</v>
      </c>
      <c r="B73" s="54" t="s">
        <v>103</v>
      </c>
      <c r="C73" s="30" t="s">
        <v>101</v>
      </c>
      <c r="D73" s="29">
        <v>42628</v>
      </c>
      <c r="E73" s="13">
        <v>10</v>
      </c>
      <c r="F73" s="14">
        <v>1.175</v>
      </c>
      <c r="G73" s="14"/>
      <c r="H73" s="15">
        <f t="shared" si="4"/>
        <v>8.8249999999999993</v>
      </c>
    </row>
    <row r="74" spans="1:8">
      <c r="A74" s="125">
        <v>24</v>
      </c>
      <c r="B74" s="51" t="s">
        <v>71</v>
      </c>
      <c r="C74" s="30" t="s">
        <v>76</v>
      </c>
      <c r="D74" s="33">
        <v>42962</v>
      </c>
      <c r="E74" s="13">
        <v>10</v>
      </c>
      <c r="F74" s="14">
        <v>1.2</v>
      </c>
      <c r="G74" s="14"/>
      <c r="H74" s="15">
        <f t="shared" si="4"/>
        <v>8.8000000000000007</v>
      </c>
    </row>
    <row r="75" spans="1:8">
      <c r="A75" s="125">
        <v>25</v>
      </c>
      <c r="B75" s="11" t="s">
        <v>166</v>
      </c>
      <c r="C75" s="30" t="s">
        <v>79</v>
      </c>
      <c r="D75" s="33">
        <v>42914</v>
      </c>
      <c r="E75" s="13">
        <v>10</v>
      </c>
      <c r="F75" s="14">
        <v>1.2250000000000001</v>
      </c>
      <c r="G75" s="14"/>
      <c r="H75" s="15">
        <f t="shared" si="4"/>
        <v>8.7750000000000004</v>
      </c>
    </row>
    <row r="76" spans="1:8">
      <c r="A76" s="125">
        <v>26</v>
      </c>
      <c r="B76" s="11" t="s">
        <v>73</v>
      </c>
      <c r="C76" s="30" t="s">
        <v>76</v>
      </c>
      <c r="D76" s="33">
        <v>42490</v>
      </c>
      <c r="E76" s="13">
        <v>10</v>
      </c>
      <c r="F76" s="14">
        <v>1.2250000000000001</v>
      </c>
      <c r="G76" s="14"/>
      <c r="H76" s="15">
        <f t="shared" si="4"/>
        <v>8.7750000000000004</v>
      </c>
    </row>
    <row r="77" spans="1:8">
      <c r="A77" s="125">
        <v>27</v>
      </c>
      <c r="B77" s="52" t="s">
        <v>35</v>
      </c>
      <c r="C77" s="30" t="s">
        <v>23</v>
      </c>
      <c r="D77" s="32">
        <v>42441</v>
      </c>
      <c r="E77" s="13">
        <v>10</v>
      </c>
      <c r="F77" s="14">
        <v>1.35</v>
      </c>
      <c r="G77" s="14"/>
      <c r="H77" s="15">
        <f t="shared" si="4"/>
        <v>8.65</v>
      </c>
    </row>
    <row r="78" spans="1:8">
      <c r="A78" s="125">
        <v>28</v>
      </c>
      <c r="B78" s="11" t="s">
        <v>80</v>
      </c>
      <c r="C78" s="30" t="s">
        <v>79</v>
      </c>
      <c r="D78" s="33">
        <v>42749</v>
      </c>
      <c r="E78" s="13">
        <v>10</v>
      </c>
      <c r="F78" s="14">
        <v>1.425</v>
      </c>
      <c r="G78" s="14"/>
      <c r="H78" s="15">
        <f t="shared" si="4"/>
        <v>8.5749999999999993</v>
      </c>
    </row>
    <row r="79" spans="1:8">
      <c r="A79" s="125">
        <v>29</v>
      </c>
      <c r="B79" s="52" t="s">
        <v>81</v>
      </c>
      <c r="C79" s="30" t="s">
        <v>79</v>
      </c>
      <c r="D79" s="32">
        <v>42737</v>
      </c>
      <c r="E79" s="13">
        <v>10</v>
      </c>
      <c r="F79" s="14">
        <v>1.4750000000000001</v>
      </c>
      <c r="G79" s="14"/>
      <c r="H79" s="15">
        <f t="shared" si="4"/>
        <v>8.5250000000000004</v>
      </c>
    </row>
    <row r="80" spans="1:8">
      <c r="A80" s="125">
        <v>30</v>
      </c>
      <c r="B80" s="82" t="s">
        <v>167</v>
      </c>
      <c r="C80" s="30" t="s">
        <v>79</v>
      </c>
      <c r="D80" s="35">
        <v>43087</v>
      </c>
      <c r="E80" s="13">
        <v>10</v>
      </c>
      <c r="F80" s="14">
        <v>1.4750000000000001</v>
      </c>
      <c r="G80" s="14">
        <v>0.1</v>
      </c>
      <c r="H80" s="15">
        <f t="shared" si="4"/>
        <v>8.4250000000000007</v>
      </c>
    </row>
    <row r="81" spans="1:8">
      <c r="A81" s="125">
        <v>31</v>
      </c>
      <c r="B81" s="12" t="s">
        <v>45</v>
      </c>
      <c r="C81" s="30" t="s">
        <v>44</v>
      </c>
      <c r="D81" s="33">
        <v>42654</v>
      </c>
      <c r="E81" s="13">
        <v>9</v>
      </c>
      <c r="F81" s="14">
        <v>0.65</v>
      </c>
      <c r="G81" s="14"/>
      <c r="H81" s="15">
        <f t="shared" si="4"/>
        <v>8.35</v>
      </c>
    </row>
    <row r="82" spans="1:8">
      <c r="A82" s="125">
        <v>32</v>
      </c>
      <c r="B82" s="54" t="s">
        <v>84</v>
      </c>
      <c r="C82" s="30" t="s">
        <v>79</v>
      </c>
      <c r="D82" s="29">
        <v>42812</v>
      </c>
      <c r="E82" s="13">
        <v>10</v>
      </c>
      <c r="F82" s="14">
        <v>1.7</v>
      </c>
      <c r="G82" s="14"/>
      <c r="H82" s="15">
        <f t="shared" si="4"/>
        <v>8.3000000000000007</v>
      </c>
    </row>
    <row r="83" spans="1:8">
      <c r="A83" s="125">
        <v>33</v>
      </c>
      <c r="B83" s="50" t="s">
        <v>74</v>
      </c>
      <c r="C83" s="30" t="s">
        <v>76</v>
      </c>
      <c r="D83" s="33">
        <v>42403</v>
      </c>
      <c r="E83" s="13">
        <v>10</v>
      </c>
      <c r="F83" s="14">
        <v>1.75</v>
      </c>
      <c r="G83" s="14"/>
      <c r="H83" s="15">
        <f t="shared" si="4"/>
        <v>8.25</v>
      </c>
    </row>
    <row r="84" spans="1:8">
      <c r="A84" s="125">
        <v>34</v>
      </c>
      <c r="B84" s="52" t="s">
        <v>72</v>
      </c>
      <c r="C84" s="30" t="s">
        <v>76</v>
      </c>
      <c r="D84" s="32">
        <v>43041</v>
      </c>
      <c r="E84" s="13">
        <v>10</v>
      </c>
      <c r="F84" s="14">
        <v>2</v>
      </c>
      <c r="G84" s="14"/>
      <c r="H84" s="15">
        <f t="shared" si="4"/>
        <v>8</v>
      </c>
    </row>
    <row r="85" spans="1:8">
      <c r="A85" s="125">
        <v>35</v>
      </c>
      <c r="B85" s="49" t="s">
        <v>40</v>
      </c>
      <c r="C85" s="30" t="s">
        <v>23</v>
      </c>
      <c r="D85" s="35">
        <v>42728</v>
      </c>
      <c r="E85" s="13">
        <v>10</v>
      </c>
      <c r="F85" s="14">
        <v>2.0750000000000002</v>
      </c>
      <c r="G85" s="14"/>
      <c r="H85" s="15">
        <f t="shared" si="4"/>
        <v>7.9249999999999998</v>
      </c>
    </row>
    <row r="86" spans="1:8">
      <c r="A86" s="125">
        <v>36</v>
      </c>
      <c r="B86" s="49" t="s">
        <v>37</v>
      </c>
      <c r="C86" s="30" t="s">
        <v>23</v>
      </c>
      <c r="D86" s="35">
        <v>42495</v>
      </c>
      <c r="E86" s="13">
        <v>10</v>
      </c>
      <c r="F86" s="14">
        <v>2.125</v>
      </c>
      <c r="G86" s="14"/>
      <c r="H86" s="15">
        <f t="shared" si="4"/>
        <v>7.875</v>
      </c>
    </row>
    <row r="87" spans="1:8">
      <c r="A87" s="125">
        <v>37</v>
      </c>
      <c r="B87" s="52" t="s">
        <v>42</v>
      </c>
      <c r="C87" s="30" t="s">
        <v>23</v>
      </c>
      <c r="D87" s="32">
        <v>42706</v>
      </c>
      <c r="E87" s="13">
        <v>10</v>
      </c>
      <c r="F87" s="14">
        <v>2.15</v>
      </c>
      <c r="G87" s="14">
        <v>0.3</v>
      </c>
      <c r="H87" s="15">
        <f t="shared" si="4"/>
        <v>7.55</v>
      </c>
    </row>
    <row r="88" spans="1:8">
      <c r="A88" s="126">
        <v>38</v>
      </c>
      <c r="B88" s="115" t="s">
        <v>85</v>
      </c>
      <c r="C88" s="116" t="s">
        <v>79</v>
      </c>
      <c r="D88" s="117">
        <v>42768</v>
      </c>
      <c r="E88" s="118">
        <v>0</v>
      </c>
      <c r="F88" s="119">
        <v>0</v>
      </c>
      <c r="G88" s="119"/>
      <c r="H88" s="120">
        <f t="shared" si="4"/>
        <v>0</v>
      </c>
    </row>
    <row r="89" spans="1:8">
      <c r="A89" s="126">
        <v>39</v>
      </c>
      <c r="B89" s="122" t="s">
        <v>43</v>
      </c>
      <c r="C89" s="116" t="s">
        <v>23</v>
      </c>
      <c r="D89" s="123">
        <v>43021</v>
      </c>
      <c r="E89" s="118">
        <v>0</v>
      </c>
      <c r="F89" s="119">
        <v>0</v>
      </c>
      <c r="G89" s="119"/>
      <c r="H89" s="120">
        <f t="shared" si="4"/>
        <v>0</v>
      </c>
    </row>
    <row r="90" spans="1:8">
      <c r="A90" s="126">
        <v>40</v>
      </c>
      <c r="B90" s="124" t="s">
        <v>176</v>
      </c>
      <c r="C90" s="116" t="s">
        <v>177</v>
      </c>
      <c r="D90" s="123">
        <v>42844</v>
      </c>
      <c r="E90" s="118">
        <v>0</v>
      </c>
      <c r="F90" s="119">
        <v>0</v>
      </c>
      <c r="G90" s="119"/>
      <c r="H90" s="120">
        <f t="shared" si="4"/>
        <v>0</v>
      </c>
    </row>
    <row r="91" spans="1:8">
      <c r="A91" s="126">
        <v>41</v>
      </c>
      <c r="B91" s="122" t="s">
        <v>38</v>
      </c>
      <c r="C91" s="116" t="s">
        <v>23</v>
      </c>
      <c r="D91" s="123">
        <v>42892</v>
      </c>
      <c r="E91" s="118">
        <v>0</v>
      </c>
      <c r="F91" s="119">
        <v>0</v>
      </c>
      <c r="G91" s="119"/>
      <c r="H91" s="120">
        <f t="shared" si="4"/>
        <v>0</v>
      </c>
    </row>
    <row r="92" spans="1:8">
      <c r="A92" s="126">
        <v>42</v>
      </c>
      <c r="B92" s="115" t="s">
        <v>163</v>
      </c>
      <c r="C92" s="116" t="s">
        <v>76</v>
      </c>
      <c r="D92" s="117">
        <v>42439</v>
      </c>
      <c r="E92" s="118">
        <v>0</v>
      </c>
      <c r="F92" s="119">
        <v>0</v>
      </c>
      <c r="G92" s="119"/>
      <c r="H92" s="120">
        <f t="shared" si="4"/>
        <v>0</v>
      </c>
    </row>
    <row r="93" spans="1:8">
      <c r="B93" s="69"/>
      <c r="C93" s="2"/>
      <c r="D93" s="70"/>
      <c r="E93" s="17"/>
      <c r="F93" s="18"/>
      <c r="G93" s="18"/>
      <c r="H93" s="19"/>
    </row>
    <row r="94" spans="1:8">
      <c r="B94" s="69"/>
      <c r="C94" s="2"/>
      <c r="D94" s="70"/>
      <c r="E94" s="17"/>
      <c r="F94" s="18"/>
      <c r="G94" s="18"/>
      <c r="H94" s="19"/>
    </row>
    <row r="95" spans="1:8">
      <c r="B95" s="1"/>
      <c r="E95" s="199" t="s">
        <v>1</v>
      </c>
      <c r="F95" s="199"/>
      <c r="G95" s="199"/>
      <c r="H95" s="199"/>
    </row>
    <row r="96" spans="1:8" ht="30">
      <c r="B96" s="3" t="s">
        <v>3</v>
      </c>
      <c r="C96" s="3" t="s">
        <v>4</v>
      </c>
      <c r="D96" s="3" t="s">
        <v>5</v>
      </c>
      <c r="E96" s="5" t="s">
        <v>7</v>
      </c>
      <c r="F96" s="5" t="s">
        <v>8</v>
      </c>
      <c r="G96" s="5" t="s">
        <v>9</v>
      </c>
      <c r="H96" s="5" t="s">
        <v>11</v>
      </c>
    </row>
    <row r="97" spans="1:8">
      <c r="A97" s="149">
        <v>1</v>
      </c>
      <c r="B97" s="149" t="s">
        <v>143</v>
      </c>
      <c r="C97" s="145" t="s">
        <v>140</v>
      </c>
      <c r="D97" s="146">
        <v>42541</v>
      </c>
      <c r="E97" s="97">
        <v>10</v>
      </c>
      <c r="F97" s="98">
        <v>0.35</v>
      </c>
      <c r="G97" s="147"/>
      <c r="H97" s="148">
        <f t="shared" ref="H97:H138" si="5">SUM(E97-F97-G97)</f>
        <v>9.65</v>
      </c>
    </row>
    <row r="98" spans="1:8">
      <c r="A98" s="137">
        <v>2</v>
      </c>
      <c r="B98" s="137" t="s">
        <v>74</v>
      </c>
      <c r="C98" s="142" t="s">
        <v>76</v>
      </c>
      <c r="D98" s="153">
        <v>42403</v>
      </c>
      <c r="E98" s="130">
        <v>10</v>
      </c>
      <c r="F98" s="131">
        <v>0.52500000000000002</v>
      </c>
      <c r="G98" s="131"/>
      <c r="H98" s="132">
        <f t="shared" si="5"/>
        <v>9.4749999999999996</v>
      </c>
    </row>
    <row r="99" spans="1:8">
      <c r="A99" s="137">
        <v>3</v>
      </c>
      <c r="B99" s="141" t="s">
        <v>142</v>
      </c>
      <c r="C99" s="142" t="s">
        <v>140</v>
      </c>
      <c r="D99" s="143">
        <v>42576</v>
      </c>
      <c r="E99" s="130">
        <v>10</v>
      </c>
      <c r="F99" s="131">
        <v>0.55000000000000004</v>
      </c>
      <c r="G99" s="131"/>
      <c r="H99" s="132">
        <f t="shared" si="5"/>
        <v>9.4499999999999993</v>
      </c>
    </row>
    <row r="100" spans="1:8">
      <c r="A100" s="149">
        <v>4</v>
      </c>
      <c r="B100" s="144" t="s">
        <v>46</v>
      </c>
      <c r="C100" s="145" t="s">
        <v>44</v>
      </c>
      <c r="D100" s="146">
        <v>42668</v>
      </c>
      <c r="E100" s="97">
        <v>10</v>
      </c>
      <c r="F100" s="98">
        <v>0.57499999999999996</v>
      </c>
      <c r="G100" s="147"/>
      <c r="H100" s="148">
        <f>SUM(E100-F100-G100)</f>
        <v>9.4250000000000007</v>
      </c>
    </row>
    <row r="101" spans="1:8">
      <c r="A101" s="137">
        <v>5</v>
      </c>
      <c r="B101" s="137" t="s">
        <v>75</v>
      </c>
      <c r="C101" s="142" t="s">
        <v>76</v>
      </c>
      <c r="D101" s="153">
        <v>42413</v>
      </c>
      <c r="E101" s="130">
        <v>10</v>
      </c>
      <c r="F101" s="131">
        <v>0.57499999999999996</v>
      </c>
      <c r="G101" s="131"/>
      <c r="H101" s="132">
        <f>SUM(E101-F101-G101)</f>
        <v>9.4250000000000007</v>
      </c>
    </row>
    <row r="102" spans="1:8">
      <c r="A102" s="137">
        <v>6</v>
      </c>
      <c r="B102" s="141" t="s">
        <v>141</v>
      </c>
      <c r="C102" s="142" t="s">
        <v>140</v>
      </c>
      <c r="D102" s="143">
        <v>42616</v>
      </c>
      <c r="E102" s="130">
        <v>10</v>
      </c>
      <c r="F102" s="131">
        <v>0.6</v>
      </c>
      <c r="G102" s="131"/>
      <c r="H102" s="132">
        <f t="shared" si="5"/>
        <v>9.4</v>
      </c>
    </row>
    <row r="103" spans="1:8">
      <c r="A103" s="137">
        <v>7</v>
      </c>
      <c r="B103" s="154" t="s">
        <v>71</v>
      </c>
      <c r="C103" s="142" t="s">
        <v>76</v>
      </c>
      <c r="D103" s="153">
        <v>42962</v>
      </c>
      <c r="E103" s="130">
        <v>10</v>
      </c>
      <c r="F103" s="131">
        <v>0.65</v>
      </c>
      <c r="G103" s="131"/>
      <c r="H103" s="132">
        <f>SUM(E103-F103-G103)</f>
        <v>9.35</v>
      </c>
    </row>
    <row r="104" spans="1:8">
      <c r="A104" s="125">
        <v>8</v>
      </c>
      <c r="B104" s="155" t="s">
        <v>82</v>
      </c>
      <c r="C104" s="139" t="s">
        <v>79</v>
      </c>
      <c r="D104" s="140">
        <v>42478</v>
      </c>
      <c r="E104" s="13">
        <v>10</v>
      </c>
      <c r="F104" s="14">
        <v>0.65</v>
      </c>
      <c r="G104" s="14"/>
      <c r="H104" s="15">
        <f>SUM(E104-F104-G104)</f>
        <v>9.35</v>
      </c>
    </row>
    <row r="105" spans="1:8">
      <c r="A105" s="125">
        <v>9</v>
      </c>
      <c r="B105" s="138" t="s">
        <v>33</v>
      </c>
      <c r="C105" s="139" t="s">
        <v>23</v>
      </c>
      <c r="D105" s="140">
        <v>43081</v>
      </c>
      <c r="E105" s="13">
        <v>10</v>
      </c>
      <c r="F105" s="14">
        <v>0.72499999999999998</v>
      </c>
      <c r="G105" s="14"/>
      <c r="H105" s="15">
        <f t="shared" si="5"/>
        <v>9.2750000000000004</v>
      </c>
    </row>
    <row r="106" spans="1:8">
      <c r="A106" s="149">
        <v>10</v>
      </c>
      <c r="B106" s="150" t="s">
        <v>102</v>
      </c>
      <c r="C106" s="145" t="s">
        <v>101</v>
      </c>
      <c r="D106" s="151">
        <v>42413</v>
      </c>
      <c r="E106" s="97">
        <v>10</v>
      </c>
      <c r="F106" s="98">
        <v>0.72499999999999998</v>
      </c>
      <c r="G106" s="147"/>
      <c r="H106" s="148">
        <f t="shared" si="5"/>
        <v>9.2750000000000004</v>
      </c>
    </row>
    <row r="107" spans="1:8">
      <c r="A107" s="125">
        <v>11</v>
      </c>
      <c r="B107" s="11" t="s">
        <v>166</v>
      </c>
      <c r="C107" s="30" t="s">
        <v>79</v>
      </c>
      <c r="D107" s="33">
        <v>42914</v>
      </c>
      <c r="E107" s="13">
        <v>10</v>
      </c>
      <c r="F107" s="14">
        <v>0.75</v>
      </c>
      <c r="G107" s="14"/>
      <c r="H107" s="15">
        <f>SUM(E107-F107-G107)</f>
        <v>9.25</v>
      </c>
    </row>
    <row r="108" spans="1:8">
      <c r="A108" s="125">
        <v>12</v>
      </c>
      <c r="B108" s="11" t="s">
        <v>73</v>
      </c>
      <c r="C108" s="30" t="s">
        <v>76</v>
      </c>
      <c r="D108" s="33">
        <v>42490</v>
      </c>
      <c r="E108" s="13">
        <v>10</v>
      </c>
      <c r="F108" s="14">
        <v>0.75</v>
      </c>
      <c r="G108" s="14"/>
      <c r="H108" s="15">
        <f>SUM(E108-F108-G108)</f>
        <v>9.25</v>
      </c>
    </row>
    <row r="109" spans="1:8">
      <c r="A109" s="125">
        <v>13</v>
      </c>
      <c r="B109" s="34" t="s">
        <v>83</v>
      </c>
      <c r="C109" s="30" t="s">
        <v>79</v>
      </c>
      <c r="D109" s="33">
        <v>42664</v>
      </c>
      <c r="E109" s="13">
        <v>10</v>
      </c>
      <c r="F109" s="14">
        <v>0.8</v>
      </c>
      <c r="G109" s="14"/>
      <c r="H109" s="15">
        <f t="shared" si="5"/>
        <v>9.1999999999999993</v>
      </c>
    </row>
    <row r="110" spans="1:8">
      <c r="A110" s="125">
        <v>14</v>
      </c>
      <c r="B110" s="12" t="s">
        <v>45</v>
      </c>
      <c r="C110" s="30" t="s">
        <v>44</v>
      </c>
      <c r="D110" s="33">
        <v>42654</v>
      </c>
      <c r="E110" s="13">
        <v>10</v>
      </c>
      <c r="F110" s="14">
        <v>0.8</v>
      </c>
      <c r="G110" s="14"/>
      <c r="H110" s="15">
        <f t="shared" si="5"/>
        <v>9.1999999999999993</v>
      </c>
    </row>
    <row r="111" spans="1:8">
      <c r="A111" s="125">
        <v>15</v>
      </c>
      <c r="B111" s="54" t="s">
        <v>103</v>
      </c>
      <c r="C111" s="30" t="s">
        <v>101</v>
      </c>
      <c r="D111" s="29">
        <v>42628</v>
      </c>
      <c r="E111" s="13">
        <v>10</v>
      </c>
      <c r="F111" s="14">
        <v>0.82499999999999996</v>
      </c>
      <c r="G111" s="14"/>
      <c r="H111" s="15">
        <f>SUM(E111-F111-G111)</f>
        <v>9.1750000000000007</v>
      </c>
    </row>
    <row r="112" spans="1:8">
      <c r="A112" s="125">
        <v>16</v>
      </c>
      <c r="B112" s="54" t="s">
        <v>34</v>
      </c>
      <c r="C112" s="30" t="s">
        <v>23</v>
      </c>
      <c r="D112" s="29">
        <v>42407</v>
      </c>
      <c r="E112" s="13">
        <v>10</v>
      </c>
      <c r="F112" s="14">
        <v>0.82499999999999996</v>
      </c>
      <c r="G112" s="14"/>
      <c r="H112" s="15">
        <f>SUM(E112-F112-G112)</f>
        <v>9.1750000000000007</v>
      </c>
    </row>
    <row r="113" spans="1:8">
      <c r="A113" s="125">
        <v>17</v>
      </c>
      <c r="B113" s="54" t="s">
        <v>127</v>
      </c>
      <c r="C113" s="30" t="s">
        <v>126</v>
      </c>
      <c r="D113" s="29">
        <v>42371</v>
      </c>
      <c r="E113" s="13">
        <v>10</v>
      </c>
      <c r="F113" s="14">
        <v>0.82499999999999996</v>
      </c>
      <c r="G113" s="14"/>
      <c r="H113" s="15">
        <f>SUM(E113-F113-G113)</f>
        <v>9.1750000000000007</v>
      </c>
    </row>
    <row r="114" spans="1:8">
      <c r="A114" s="125">
        <v>18</v>
      </c>
      <c r="B114" s="52" t="s">
        <v>72</v>
      </c>
      <c r="C114" s="30" t="s">
        <v>76</v>
      </c>
      <c r="D114" s="32">
        <v>43041</v>
      </c>
      <c r="E114" s="13">
        <v>10</v>
      </c>
      <c r="F114" s="14">
        <v>0.85</v>
      </c>
      <c r="G114" s="14"/>
      <c r="H114" s="15">
        <f t="shared" si="5"/>
        <v>9.15</v>
      </c>
    </row>
    <row r="115" spans="1:8">
      <c r="A115" s="125">
        <v>19</v>
      </c>
      <c r="B115" s="54" t="s">
        <v>84</v>
      </c>
      <c r="C115" s="30" t="s">
        <v>79</v>
      </c>
      <c r="D115" s="29">
        <v>42812</v>
      </c>
      <c r="E115" s="13">
        <v>10</v>
      </c>
      <c r="F115" s="14">
        <v>0.85</v>
      </c>
      <c r="G115" s="14"/>
      <c r="H115" s="15">
        <f t="shared" si="5"/>
        <v>9.15</v>
      </c>
    </row>
    <row r="116" spans="1:8">
      <c r="A116" s="125">
        <v>20</v>
      </c>
      <c r="B116" s="11" t="s">
        <v>41</v>
      </c>
      <c r="C116" s="30" t="s">
        <v>23</v>
      </c>
      <c r="D116" s="33">
        <v>42944</v>
      </c>
      <c r="E116" s="13">
        <v>10</v>
      </c>
      <c r="F116" s="14">
        <v>0.875</v>
      </c>
      <c r="G116" s="14"/>
      <c r="H116" s="15">
        <f>SUM(E116-F116-G116)</f>
        <v>9.125</v>
      </c>
    </row>
    <row r="117" spans="1:8">
      <c r="A117" s="125">
        <v>21</v>
      </c>
      <c r="B117" s="49" t="s">
        <v>39</v>
      </c>
      <c r="C117" s="30" t="s">
        <v>23</v>
      </c>
      <c r="D117" s="35">
        <v>42819</v>
      </c>
      <c r="E117" s="13">
        <v>10</v>
      </c>
      <c r="F117" s="14">
        <v>0.875</v>
      </c>
      <c r="G117" s="14"/>
      <c r="H117" s="15">
        <f>SUM(E117-F117-G117)</f>
        <v>9.125</v>
      </c>
    </row>
    <row r="118" spans="1:8">
      <c r="A118" s="125">
        <v>22</v>
      </c>
      <c r="B118" s="11" t="s">
        <v>144</v>
      </c>
      <c r="C118" s="30" t="s">
        <v>140</v>
      </c>
      <c r="D118" s="33">
        <v>42692</v>
      </c>
      <c r="E118" s="13">
        <v>10</v>
      </c>
      <c r="F118" s="14">
        <v>0.875</v>
      </c>
      <c r="G118" s="14"/>
      <c r="H118" s="15">
        <f>SUM(E118-F118-G118)</f>
        <v>9.125</v>
      </c>
    </row>
    <row r="119" spans="1:8">
      <c r="A119" s="125">
        <v>23</v>
      </c>
      <c r="B119" s="54" t="s">
        <v>100</v>
      </c>
      <c r="C119" s="30" t="s">
        <v>101</v>
      </c>
      <c r="D119" s="29">
        <v>42496</v>
      </c>
      <c r="E119" s="13">
        <v>10</v>
      </c>
      <c r="F119" s="14">
        <v>0.875</v>
      </c>
      <c r="G119" s="14"/>
      <c r="H119" s="15">
        <f>SUM(E119-F119-G119)</f>
        <v>9.125</v>
      </c>
    </row>
    <row r="120" spans="1:8">
      <c r="A120" s="125">
        <v>24</v>
      </c>
      <c r="B120" s="54" t="s">
        <v>57</v>
      </c>
      <c r="C120" s="30" t="s">
        <v>56</v>
      </c>
      <c r="D120" s="29">
        <v>42579</v>
      </c>
      <c r="E120" s="13">
        <v>10</v>
      </c>
      <c r="F120" s="14">
        <v>0.9</v>
      </c>
      <c r="G120" s="14"/>
      <c r="H120" s="15">
        <f t="shared" si="5"/>
        <v>9.1</v>
      </c>
    </row>
    <row r="121" spans="1:8">
      <c r="A121" s="125">
        <v>25</v>
      </c>
      <c r="B121" s="52" t="s">
        <v>81</v>
      </c>
      <c r="C121" s="30" t="s">
        <v>79</v>
      </c>
      <c r="D121" s="32">
        <v>42737</v>
      </c>
      <c r="E121" s="13">
        <v>10</v>
      </c>
      <c r="F121" s="14">
        <v>0.95</v>
      </c>
      <c r="G121" s="14"/>
      <c r="H121" s="15">
        <f t="shared" si="5"/>
        <v>9.0500000000000007</v>
      </c>
    </row>
    <row r="122" spans="1:8">
      <c r="A122" s="125">
        <v>26</v>
      </c>
      <c r="B122" s="49" t="s">
        <v>37</v>
      </c>
      <c r="C122" s="30" t="s">
        <v>23</v>
      </c>
      <c r="D122" s="35">
        <v>42495</v>
      </c>
      <c r="E122" s="13">
        <v>10</v>
      </c>
      <c r="F122" s="14">
        <v>0.95</v>
      </c>
      <c r="G122" s="14"/>
      <c r="H122" s="15">
        <f t="shared" si="5"/>
        <v>9.0500000000000007</v>
      </c>
    </row>
    <row r="123" spans="1:8">
      <c r="A123" s="125">
        <v>27</v>
      </c>
      <c r="B123" s="11" t="s">
        <v>80</v>
      </c>
      <c r="C123" s="30" t="s">
        <v>79</v>
      </c>
      <c r="D123" s="33">
        <v>42749</v>
      </c>
      <c r="E123" s="13">
        <v>10</v>
      </c>
      <c r="F123" s="14">
        <v>1</v>
      </c>
      <c r="G123" s="14"/>
      <c r="H123" s="15">
        <f>SUM(E123-F123-G123)</f>
        <v>9</v>
      </c>
    </row>
    <row r="124" spans="1:8">
      <c r="A124" s="125">
        <v>28</v>
      </c>
      <c r="B124" s="51" t="s">
        <v>55</v>
      </c>
      <c r="C124" s="30" t="s">
        <v>56</v>
      </c>
      <c r="D124" s="33">
        <v>42557</v>
      </c>
      <c r="E124" s="13">
        <v>10</v>
      </c>
      <c r="F124" s="14">
        <v>1</v>
      </c>
      <c r="G124" s="14"/>
      <c r="H124" s="15">
        <f>SUM(E124-F124-G124)</f>
        <v>9</v>
      </c>
    </row>
    <row r="125" spans="1:8">
      <c r="A125" s="125">
        <v>29</v>
      </c>
      <c r="B125" s="52" t="s">
        <v>36</v>
      </c>
      <c r="C125" s="30" t="s">
        <v>23</v>
      </c>
      <c r="D125" s="32">
        <v>42483</v>
      </c>
      <c r="E125" s="13">
        <v>10</v>
      </c>
      <c r="F125" s="14">
        <v>1</v>
      </c>
      <c r="G125" s="14"/>
      <c r="H125" s="15">
        <f>SUM(E125-F125-G125)</f>
        <v>9</v>
      </c>
    </row>
    <row r="126" spans="1:8">
      <c r="A126" s="125">
        <v>30</v>
      </c>
      <c r="B126" s="49" t="s">
        <v>40</v>
      </c>
      <c r="C126" s="30" t="s">
        <v>23</v>
      </c>
      <c r="D126" s="35">
        <v>42728</v>
      </c>
      <c r="E126" s="13">
        <v>10</v>
      </c>
      <c r="F126" s="14">
        <v>1.1000000000000001</v>
      </c>
      <c r="G126" s="14"/>
      <c r="H126" s="15">
        <f t="shared" si="5"/>
        <v>8.9</v>
      </c>
    </row>
    <row r="127" spans="1:8">
      <c r="A127" s="125">
        <v>31</v>
      </c>
      <c r="B127" s="54" t="s">
        <v>129</v>
      </c>
      <c r="C127" s="30" t="s">
        <v>126</v>
      </c>
      <c r="D127" s="29">
        <v>42572</v>
      </c>
      <c r="E127" s="13">
        <v>10</v>
      </c>
      <c r="F127" s="14">
        <v>1.175</v>
      </c>
      <c r="G127" s="14"/>
      <c r="H127" s="15">
        <f>SUM(E127-F127-G127)</f>
        <v>8.8249999999999993</v>
      </c>
    </row>
    <row r="128" spans="1:8">
      <c r="A128" s="125">
        <v>32</v>
      </c>
      <c r="B128" s="54" t="s">
        <v>128</v>
      </c>
      <c r="C128" s="30" t="s">
        <v>126</v>
      </c>
      <c r="D128" s="29">
        <v>42566</v>
      </c>
      <c r="E128" s="13">
        <v>10</v>
      </c>
      <c r="F128" s="14">
        <v>0.875</v>
      </c>
      <c r="G128" s="14">
        <v>0.3</v>
      </c>
      <c r="H128" s="15">
        <f>SUM(E128-F128-G128)</f>
        <v>8.8249999999999993</v>
      </c>
    </row>
    <row r="129" spans="1:9">
      <c r="A129" s="125">
        <v>33</v>
      </c>
      <c r="B129" s="52" t="s">
        <v>47</v>
      </c>
      <c r="C129" s="30" t="s">
        <v>44</v>
      </c>
      <c r="D129" s="32">
        <v>42612</v>
      </c>
      <c r="E129" s="13">
        <v>9</v>
      </c>
      <c r="F129" s="14">
        <v>0.45</v>
      </c>
      <c r="G129" s="14"/>
      <c r="H129" s="15">
        <f t="shared" si="5"/>
        <v>8.5500000000000007</v>
      </c>
    </row>
    <row r="130" spans="1:9">
      <c r="A130" s="125">
        <v>34</v>
      </c>
      <c r="B130" s="52" t="s">
        <v>42</v>
      </c>
      <c r="C130" s="30" t="s">
        <v>23</v>
      </c>
      <c r="D130" s="32">
        <v>42706</v>
      </c>
      <c r="E130" s="13">
        <v>10</v>
      </c>
      <c r="F130" s="14">
        <v>1.5</v>
      </c>
      <c r="G130" s="14"/>
      <c r="H130" s="15">
        <f t="shared" si="5"/>
        <v>8.5</v>
      </c>
    </row>
    <row r="131" spans="1:9">
      <c r="A131" s="125">
        <v>35</v>
      </c>
      <c r="B131" s="49" t="s">
        <v>161</v>
      </c>
      <c r="C131" s="30" t="s">
        <v>23</v>
      </c>
      <c r="D131" s="35">
        <v>42713</v>
      </c>
      <c r="E131" s="13">
        <v>10</v>
      </c>
      <c r="F131" s="14">
        <v>1.8</v>
      </c>
      <c r="G131" s="14"/>
      <c r="H131" s="15">
        <f t="shared" si="5"/>
        <v>8.1999999999999993</v>
      </c>
    </row>
    <row r="132" spans="1:9">
      <c r="A132" s="125">
        <v>36</v>
      </c>
      <c r="B132" s="82" t="s">
        <v>167</v>
      </c>
      <c r="C132" s="30" t="s">
        <v>79</v>
      </c>
      <c r="D132" s="35">
        <v>43087</v>
      </c>
      <c r="E132" s="13">
        <v>9</v>
      </c>
      <c r="F132" s="14">
        <v>0.85</v>
      </c>
      <c r="G132" s="14"/>
      <c r="H132" s="15">
        <f t="shared" si="5"/>
        <v>8.15</v>
      </c>
    </row>
    <row r="133" spans="1:9">
      <c r="A133" s="125">
        <v>37</v>
      </c>
      <c r="B133" s="52" t="s">
        <v>35</v>
      </c>
      <c r="C133" s="30" t="s">
        <v>23</v>
      </c>
      <c r="D133" s="32">
        <v>42441</v>
      </c>
      <c r="E133" s="13">
        <v>9</v>
      </c>
      <c r="F133" s="14">
        <v>1.55</v>
      </c>
      <c r="G133" s="14"/>
      <c r="H133" s="15">
        <f t="shared" si="5"/>
        <v>7.45</v>
      </c>
    </row>
    <row r="134" spans="1:9">
      <c r="A134" s="126">
        <v>38</v>
      </c>
      <c r="B134" s="115" t="s">
        <v>85</v>
      </c>
      <c r="C134" s="116" t="s">
        <v>79</v>
      </c>
      <c r="D134" s="117">
        <v>42768</v>
      </c>
      <c r="E134" s="118">
        <v>0</v>
      </c>
      <c r="F134" s="119">
        <v>0</v>
      </c>
      <c r="G134" s="119"/>
      <c r="H134" s="120">
        <f t="shared" si="5"/>
        <v>0</v>
      </c>
    </row>
    <row r="135" spans="1:9">
      <c r="A135" s="126">
        <v>39</v>
      </c>
      <c r="B135" s="122" t="s">
        <v>43</v>
      </c>
      <c r="C135" s="116" t="s">
        <v>23</v>
      </c>
      <c r="D135" s="123">
        <v>43021</v>
      </c>
      <c r="E135" s="118">
        <v>0</v>
      </c>
      <c r="F135" s="119">
        <v>0</v>
      </c>
      <c r="G135" s="119"/>
      <c r="H135" s="120">
        <f t="shared" si="5"/>
        <v>0</v>
      </c>
    </row>
    <row r="136" spans="1:9">
      <c r="A136" s="126">
        <v>40</v>
      </c>
      <c r="B136" s="124" t="s">
        <v>176</v>
      </c>
      <c r="C136" s="116" t="s">
        <v>177</v>
      </c>
      <c r="D136" s="123">
        <v>42844</v>
      </c>
      <c r="E136" s="118">
        <v>0</v>
      </c>
      <c r="F136" s="119">
        <v>0</v>
      </c>
      <c r="G136" s="119"/>
      <c r="H136" s="120">
        <f t="shared" si="5"/>
        <v>0</v>
      </c>
    </row>
    <row r="137" spans="1:9">
      <c r="A137" s="126">
        <v>41</v>
      </c>
      <c r="B137" s="122" t="s">
        <v>38</v>
      </c>
      <c r="C137" s="116" t="s">
        <v>23</v>
      </c>
      <c r="D137" s="123">
        <v>42892</v>
      </c>
      <c r="E137" s="118">
        <v>0</v>
      </c>
      <c r="F137" s="119">
        <v>0</v>
      </c>
      <c r="G137" s="119"/>
      <c r="H137" s="120">
        <f t="shared" si="5"/>
        <v>0</v>
      </c>
    </row>
    <row r="138" spans="1:9">
      <c r="A138" s="126">
        <v>42</v>
      </c>
      <c r="B138" s="115" t="s">
        <v>163</v>
      </c>
      <c r="C138" s="116" t="s">
        <v>76</v>
      </c>
      <c r="D138" s="117">
        <v>42439</v>
      </c>
      <c r="E138" s="118">
        <v>0</v>
      </c>
      <c r="F138" s="119">
        <v>0</v>
      </c>
      <c r="G138" s="119"/>
      <c r="H138" s="120">
        <f t="shared" si="5"/>
        <v>0</v>
      </c>
    </row>
    <row r="139" spans="1:9">
      <c r="B139" s="69"/>
      <c r="C139" s="2"/>
      <c r="D139" s="70"/>
      <c r="E139" s="17"/>
      <c r="F139" s="18"/>
      <c r="G139" s="18"/>
      <c r="H139" s="19"/>
    </row>
    <row r="141" spans="1:9">
      <c r="B141" s="1"/>
      <c r="E141" s="197" t="s">
        <v>2</v>
      </c>
      <c r="F141" s="197"/>
      <c r="G141" s="197"/>
      <c r="H141" s="197"/>
    </row>
    <row r="142" spans="1:9" ht="30">
      <c r="B142" s="3" t="s">
        <v>3</v>
      </c>
      <c r="C142" s="3" t="s">
        <v>4</v>
      </c>
      <c r="D142" s="3" t="s">
        <v>5</v>
      </c>
      <c r="E142" s="6" t="s">
        <v>7</v>
      </c>
      <c r="F142" s="6" t="s">
        <v>12</v>
      </c>
      <c r="G142" s="6" t="s">
        <v>9</v>
      </c>
      <c r="H142" s="6" t="s">
        <v>13</v>
      </c>
    </row>
    <row r="143" spans="1:9">
      <c r="A143" s="133">
        <v>1</v>
      </c>
      <c r="B143" s="152" t="s">
        <v>33</v>
      </c>
      <c r="C143" s="128" t="s">
        <v>23</v>
      </c>
      <c r="D143" s="134">
        <v>43081</v>
      </c>
      <c r="E143" s="130">
        <v>10</v>
      </c>
      <c r="F143" s="131">
        <v>0.5</v>
      </c>
      <c r="G143" s="131"/>
      <c r="H143" s="132">
        <f t="shared" ref="H143:H170" si="6">SUM(E143-F143-G143)</f>
        <v>9.5</v>
      </c>
      <c r="I143" s="2"/>
    </row>
    <row r="144" spans="1:9">
      <c r="A144" s="133">
        <v>2</v>
      </c>
      <c r="B144" s="133" t="s">
        <v>166</v>
      </c>
      <c r="C144" s="128" t="s">
        <v>79</v>
      </c>
      <c r="D144" s="134">
        <v>42914</v>
      </c>
      <c r="E144" s="130">
        <v>10</v>
      </c>
      <c r="F144" s="131">
        <v>0.5</v>
      </c>
      <c r="G144" s="131"/>
      <c r="H144" s="132">
        <f t="shared" si="6"/>
        <v>9.5</v>
      </c>
      <c r="I144" s="2"/>
    </row>
    <row r="145" spans="1:9">
      <c r="A145" s="149">
        <v>3</v>
      </c>
      <c r="B145" s="144" t="s">
        <v>46</v>
      </c>
      <c r="C145" s="145" t="s">
        <v>44</v>
      </c>
      <c r="D145" s="146">
        <v>42668</v>
      </c>
      <c r="E145" s="97">
        <v>10</v>
      </c>
      <c r="F145" s="98">
        <v>0.5</v>
      </c>
      <c r="G145" s="147"/>
      <c r="H145" s="148">
        <f t="shared" si="6"/>
        <v>9.5</v>
      </c>
      <c r="I145" s="2"/>
    </row>
    <row r="146" spans="1:9">
      <c r="A146" s="133">
        <v>4</v>
      </c>
      <c r="B146" s="164" t="s">
        <v>37</v>
      </c>
      <c r="C146" s="128" t="s">
        <v>23</v>
      </c>
      <c r="D146" s="165">
        <v>42495</v>
      </c>
      <c r="E146" s="130">
        <v>10</v>
      </c>
      <c r="F146" s="131">
        <v>0.5</v>
      </c>
      <c r="G146" s="131"/>
      <c r="H146" s="132">
        <f t="shared" si="6"/>
        <v>9.5</v>
      </c>
      <c r="I146" s="2"/>
    </row>
    <row r="147" spans="1:9">
      <c r="A147" s="133">
        <v>5</v>
      </c>
      <c r="B147" s="135" t="s">
        <v>47</v>
      </c>
      <c r="C147" s="128" t="s">
        <v>44</v>
      </c>
      <c r="D147" s="136">
        <v>42612</v>
      </c>
      <c r="E147" s="130">
        <v>10</v>
      </c>
      <c r="F147" s="131">
        <v>0.6</v>
      </c>
      <c r="G147" s="131"/>
      <c r="H147" s="132">
        <f t="shared" si="6"/>
        <v>9.4</v>
      </c>
      <c r="I147" s="2"/>
    </row>
    <row r="148" spans="1:9">
      <c r="A148" s="133">
        <v>6</v>
      </c>
      <c r="B148" s="152" t="s">
        <v>55</v>
      </c>
      <c r="C148" s="128" t="s">
        <v>56</v>
      </c>
      <c r="D148" s="134">
        <v>42557</v>
      </c>
      <c r="E148" s="130">
        <v>10</v>
      </c>
      <c r="F148" s="131">
        <v>0.6</v>
      </c>
      <c r="G148" s="131"/>
      <c r="H148" s="132">
        <f t="shared" si="6"/>
        <v>9.4</v>
      </c>
      <c r="I148" s="2"/>
    </row>
    <row r="149" spans="1:9">
      <c r="A149" s="104">
        <v>7</v>
      </c>
      <c r="B149" s="52" t="s">
        <v>36</v>
      </c>
      <c r="C149" s="30" t="s">
        <v>23</v>
      </c>
      <c r="D149" s="32">
        <v>42483</v>
      </c>
      <c r="E149" s="13">
        <v>10</v>
      </c>
      <c r="F149" s="14">
        <v>0.6</v>
      </c>
      <c r="G149" s="14"/>
      <c r="H149" s="15">
        <f t="shared" si="6"/>
        <v>9.4</v>
      </c>
      <c r="I149" s="2"/>
    </row>
    <row r="150" spans="1:9">
      <c r="A150" s="104">
        <v>8</v>
      </c>
      <c r="B150" s="54" t="s">
        <v>34</v>
      </c>
      <c r="C150" s="30" t="s">
        <v>23</v>
      </c>
      <c r="D150" s="29">
        <v>42407</v>
      </c>
      <c r="E150" s="13">
        <v>10</v>
      </c>
      <c r="F150" s="14">
        <v>0.6</v>
      </c>
      <c r="G150" s="14"/>
      <c r="H150" s="15">
        <f t="shared" si="6"/>
        <v>9.4</v>
      </c>
    </row>
    <row r="151" spans="1:9">
      <c r="A151" s="104">
        <v>9</v>
      </c>
      <c r="B151" s="49" t="s">
        <v>39</v>
      </c>
      <c r="C151" s="30" t="s">
        <v>23</v>
      </c>
      <c r="D151" s="35">
        <v>42819</v>
      </c>
      <c r="E151" s="13">
        <v>10</v>
      </c>
      <c r="F151" s="14">
        <v>0.7</v>
      </c>
      <c r="G151" s="14"/>
      <c r="H151" s="15">
        <f t="shared" si="6"/>
        <v>9.3000000000000007</v>
      </c>
    </row>
    <row r="152" spans="1:9">
      <c r="A152" s="104">
        <v>10</v>
      </c>
      <c r="B152" s="49" t="s">
        <v>161</v>
      </c>
      <c r="C152" s="30" t="s">
        <v>23</v>
      </c>
      <c r="D152" s="35">
        <v>42713</v>
      </c>
      <c r="E152" s="13">
        <v>10</v>
      </c>
      <c r="F152" s="14">
        <v>0.7</v>
      </c>
      <c r="G152" s="14"/>
      <c r="H152" s="15">
        <f t="shared" si="6"/>
        <v>9.3000000000000007</v>
      </c>
    </row>
    <row r="153" spans="1:9">
      <c r="A153" s="104">
        <v>11</v>
      </c>
      <c r="B153" s="54" t="s">
        <v>129</v>
      </c>
      <c r="C153" s="30" t="s">
        <v>126</v>
      </c>
      <c r="D153" s="29">
        <v>42572</v>
      </c>
      <c r="E153" s="13">
        <v>10</v>
      </c>
      <c r="F153" s="14">
        <v>0.7</v>
      </c>
      <c r="G153" s="14"/>
      <c r="H153" s="15">
        <f t="shared" si="6"/>
        <v>9.3000000000000007</v>
      </c>
    </row>
    <row r="154" spans="1:9">
      <c r="A154" s="104">
        <v>12</v>
      </c>
      <c r="B154" s="54" t="s">
        <v>128</v>
      </c>
      <c r="C154" s="30" t="s">
        <v>126</v>
      </c>
      <c r="D154" s="29">
        <v>42566</v>
      </c>
      <c r="E154" s="13">
        <v>10</v>
      </c>
      <c r="F154" s="14">
        <v>0.7</v>
      </c>
      <c r="G154" s="14"/>
      <c r="H154" s="15">
        <f t="shared" si="6"/>
        <v>9.3000000000000007</v>
      </c>
    </row>
    <row r="155" spans="1:9">
      <c r="A155" s="104">
        <v>13</v>
      </c>
      <c r="B155" s="54" t="s">
        <v>100</v>
      </c>
      <c r="C155" s="30" t="s">
        <v>101</v>
      </c>
      <c r="D155" s="29">
        <v>42496</v>
      </c>
      <c r="E155" s="13">
        <v>10</v>
      </c>
      <c r="F155" s="14">
        <v>0.7</v>
      </c>
      <c r="G155" s="14"/>
      <c r="H155" s="15">
        <f t="shared" si="6"/>
        <v>9.3000000000000007</v>
      </c>
    </row>
    <row r="156" spans="1:9">
      <c r="A156" s="104">
        <v>14</v>
      </c>
      <c r="B156" s="11" t="s">
        <v>73</v>
      </c>
      <c r="C156" s="30" t="s">
        <v>76</v>
      </c>
      <c r="D156" s="33">
        <v>42490</v>
      </c>
      <c r="E156" s="13">
        <v>10</v>
      </c>
      <c r="F156" s="14">
        <v>0.7</v>
      </c>
      <c r="G156" s="14"/>
      <c r="H156" s="15">
        <f t="shared" si="6"/>
        <v>9.3000000000000007</v>
      </c>
    </row>
    <row r="157" spans="1:9">
      <c r="A157" s="104">
        <v>15</v>
      </c>
      <c r="B157" s="12" t="s">
        <v>82</v>
      </c>
      <c r="C157" s="30" t="s">
        <v>79</v>
      </c>
      <c r="D157" s="33">
        <v>42478</v>
      </c>
      <c r="E157" s="13">
        <v>10</v>
      </c>
      <c r="F157" s="14">
        <v>0.7</v>
      </c>
      <c r="G157" s="14"/>
      <c r="H157" s="15">
        <f t="shared" si="6"/>
        <v>9.3000000000000007</v>
      </c>
    </row>
    <row r="158" spans="1:9">
      <c r="A158" s="104">
        <v>16</v>
      </c>
      <c r="B158" s="52" t="s">
        <v>35</v>
      </c>
      <c r="C158" s="30" t="s">
        <v>23</v>
      </c>
      <c r="D158" s="32">
        <v>42441</v>
      </c>
      <c r="E158" s="13">
        <v>10</v>
      </c>
      <c r="F158" s="14">
        <v>0.7</v>
      </c>
      <c r="G158" s="14"/>
      <c r="H158" s="15">
        <f t="shared" si="6"/>
        <v>9.3000000000000007</v>
      </c>
    </row>
    <row r="159" spans="1:9">
      <c r="A159" s="104">
        <v>17</v>
      </c>
      <c r="B159" s="52" t="s">
        <v>81</v>
      </c>
      <c r="C159" s="30" t="s">
        <v>79</v>
      </c>
      <c r="D159" s="32">
        <v>42737</v>
      </c>
      <c r="E159" s="13">
        <v>10</v>
      </c>
      <c r="F159" s="14">
        <v>0.8</v>
      </c>
      <c r="G159" s="14"/>
      <c r="H159" s="15">
        <f t="shared" si="6"/>
        <v>9.1999999999999993</v>
      </c>
    </row>
    <row r="160" spans="1:9">
      <c r="A160" s="104">
        <v>18</v>
      </c>
      <c r="B160" s="52" t="s">
        <v>42</v>
      </c>
      <c r="C160" s="30" t="s">
        <v>23</v>
      </c>
      <c r="D160" s="32">
        <v>42706</v>
      </c>
      <c r="E160" s="13">
        <v>10</v>
      </c>
      <c r="F160" s="14">
        <v>0.8</v>
      </c>
      <c r="G160" s="14"/>
      <c r="H160" s="15">
        <f t="shared" si="6"/>
        <v>9.1999999999999993</v>
      </c>
    </row>
    <row r="161" spans="1:8">
      <c r="A161" s="104">
        <v>19</v>
      </c>
      <c r="B161" s="34" t="s">
        <v>83</v>
      </c>
      <c r="C161" s="30" t="s">
        <v>79</v>
      </c>
      <c r="D161" s="33">
        <v>42664</v>
      </c>
      <c r="E161" s="13">
        <v>10</v>
      </c>
      <c r="F161" s="14">
        <v>0.8</v>
      </c>
      <c r="G161" s="14"/>
      <c r="H161" s="15">
        <f t="shared" si="6"/>
        <v>9.1999999999999993</v>
      </c>
    </row>
    <row r="162" spans="1:8">
      <c r="A162" s="101">
        <v>20</v>
      </c>
      <c r="B162" s="150" t="s">
        <v>102</v>
      </c>
      <c r="C162" s="145" t="s">
        <v>101</v>
      </c>
      <c r="D162" s="151">
        <v>42413</v>
      </c>
      <c r="E162" s="97">
        <v>10</v>
      </c>
      <c r="F162" s="98">
        <v>0.8</v>
      </c>
      <c r="G162" s="147"/>
      <c r="H162" s="148">
        <f t="shared" si="6"/>
        <v>9.1999999999999993</v>
      </c>
    </row>
    <row r="163" spans="1:8">
      <c r="A163" s="104">
        <v>21</v>
      </c>
      <c r="B163" s="54" t="s">
        <v>84</v>
      </c>
      <c r="C163" s="30" t="s">
        <v>79</v>
      </c>
      <c r="D163" s="29">
        <v>42812</v>
      </c>
      <c r="E163" s="13">
        <v>10</v>
      </c>
      <c r="F163" s="14">
        <v>0.9</v>
      </c>
      <c r="G163" s="14"/>
      <c r="H163" s="15">
        <f t="shared" si="6"/>
        <v>9.1</v>
      </c>
    </row>
    <row r="164" spans="1:8">
      <c r="A164" s="104">
        <v>22</v>
      </c>
      <c r="B164" s="11" t="s">
        <v>80</v>
      </c>
      <c r="C164" s="30" t="s">
        <v>79</v>
      </c>
      <c r="D164" s="33">
        <v>42749</v>
      </c>
      <c r="E164" s="13">
        <v>10</v>
      </c>
      <c r="F164" s="14">
        <v>0.9</v>
      </c>
      <c r="G164" s="14"/>
      <c r="H164" s="15">
        <f t="shared" si="6"/>
        <v>9.1</v>
      </c>
    </row>
    <row r="165" spans="1:8">
      <c r="A165" s="104">
        <v>23</v>
      </c>
      <c r="B165" s="12" t="s">
        <v>45</v>
      </c>
      <c r="C165" s="30" t="s">
        <v>44</v>
      </c>
      <c r="D165" s="33">
        <v>42654</v>
      </c>
      <c r="E165" s="13">
        <v>10</v>
      </c>
      <c r="F165" s="14">
        <v>0.9</v>
      </c>
      <c r="G165" s="14"/>
      <c r="H165" s="15">
        <f t="shared" si="6"/>
        <v>9.1</v>
      </c>
    </row>
    <row r="166" spans="1:8">
      <c r="A166" s="104">
        <v>24</v>
      </c>
      <c r="B166" s="54" t="s">
        <v>103</v>
      </c>
      <c r="C166" s="30" t="s">
        <v>101</v>
      </c>
      <c r="D166" s="29">
        <v>42628</v>
      </c>
      <c r="E166" s="13">
        <v>10</v>
      </c>
      <c r="F166" s="14">
        <v>0.9</v>
      </c>
      <c r="G166" s="14"/>
      <c r="H166" s="15">
        <f t="shared" si="6"/>
        <v>9.1</v>
      </c>
    </row>
    <row r="167" spans="1:8">
      <c r="A167" s="104">
        <v>25</v>
      </c>
      <c r="B167" s="54" t="s">
        <v>141</v>
      </c>
      <c r="C167" s="30" t="s">
        <v>140</v>
      </c>
      <c r="D167" s="29">
        <v>42616</v>
      </c>
      <c r="E167" s="13">
        <v>10</v>
      </c>
      <c r="F167" s="14">
        <v>0.9</v>
      </c>
      <c r="G167" s="14"/>
      <c r="H167" s="15">
        <f t="shared" si="6"/>
        <v>9.1</v>
      </c>
    </row>
    <row r="168" spans="1:8">
      <c r="A168" s="104">
        <v>26</v>
      </c>
      <c r="B168" s="54" t="s">
        <v>57</v>
      </c>
      <c r="C168" s="30" t="s">
        <v>56</v>
      </c>
      <c r="D168" s="29">
        <v>42579</v>
      </c>
      <c r="E168" s="13">
        <v>10</v>
      </c>
      <c r="F168" s="14">
        <v>0.9</v>
      </c>
      <c r="G168" s="14"/>
      <c r="H168" s="15">
        <f t="shared" si="6"/>
        <v>9.1</v>
      </c>
    </row>
    <row r="169" spans="1:8">
      <c r="A169" s="104">
        <v>27</v>
      </c>
      <c r="B169" s="54" t="s">
        <v>142</v>
      </c>
      <c r="C169" s="30" t="s">
        <v>140</v>
      </c>
      <c r="D169" s="29">
        <v>42576</v>
      </c>
      <c r="E169" s="13">
        <v>10</v>
      </c>
      <c r="F169" s="14">
        <v>0.9</v>
      </c>
      <c r="G169" s="14"/>
      <c r="H169" s="15">
        <f t="shared" si="6"/>
        <v>9.1</v>
      </c>
    </row>
    <row r="170" spans="1:8">
      <c r="A170" s="104">
        <v>28</v>
      </c>
      <c r="B170" s="54" t="s">
        <v>127</v>
      </c>
      <c r="C170" s="30" t="s">
        <v>126</v>
      </c>
      <c r="D170" s="29">
        <v>42371</v>
      </c>
      <c r="E170" s="13">
        <v>10</v>
      </c>
      <c r="F170" s="14">
        <v>0.9</v>
      </c>
      <c r="G170" s="14"/>
      <c r="H170" s="15">
        <f t="shared" si="6"/>
        <v>9.1</v>
      </c>
    </row>
    <row r="171" spans="1:8">
      <c r="A171" s="101">
        <v>29</v>
      </c>
      <c r="B171" s="149" t="s">
        <v>143</v>
      </c>
      <c r="C171" s="145" t="s">
        <v>140</v>
      </c>
      <c r="D171" s="146">
        <v>42541</v>
      </c>
      <c r="E171" s="97">
        <v>10</v>
      </c>
      <c r="F171" s="98">
        <v>1</v>
      </c>
      <c r="G171" s="147"/>
      <c r="H171" s="148">
        <f t="shared" ref="H171:H184" si="7">SUM(E171-F171-G171)</f>
        <v>9</v>
      </c>
    </row>
    <row r="172" spans="1:8">
      <c r="A172" s="104">
        <v>30</v>
      </c>
      <c r="B172" s="11" t="s">
        <v>41</v>
      </c>
      <c r="C172" s="30" t="s">
        <v>23</v>
      </c>
      <c r="D172" s="33">
        <v>42944</v>
      </c>
      <c r="E172" s="13">
        <v>10</v>
      </c>
      <c r="F172" s="14">
        <v>1.1000000000000001</v>
      </c>
      <c r="G172" s="14"/>
      <c r="H172" s="15">
        <f>SUM(E172-F172-G172)</f>
        <v>8.9</v>
      </c>
    </row>
    <row r="173" spans="1:8">
      <c r="A173" s="104">
        <v>31</v>
      </c>
      <c r="B173" s="49" t="s">
        <v>40</v>
      </c>
      <c r="C173" s="30" t="s">
        <v>23</v>
      </c>
      <c r="D173" s="35">
        <v>42728</v>
      </c>
      <c r="E173" s="13">
        <v>10</v>
      </c>
      <c r="F173" s="14">
        <v>1.1000000000000001</v>
      </c>
      <c r="G173" s="14"/>
      <c r="H173" s="15">
        <f>SUM(E173-F173-G173)</f>
        <v>8.9</v>
      </c>
    </row>
    <row r="174" spans="1:8">
      <c r="A174" s="104">
        <v>32</v>
      </c>
      <c r="B174" s="11" t="s">
        <v>144</v>
      </c>
      <c r="C174" s="30" t="s">
        <v>140</v>
      </c>
      <c r="D174" s="33">
        <v>42692</v>
      </c>
      <c r="E174" s="13">
        <v>10</v>
      </c>
      <c r="F174" s="14">
        <v>1.1000000000000001</v>
      </c>
      <c r="G174" s="14"/>
      <c r="H174" s="15">
        <f>SUM(E174-F174-G174)</f>
        <v>8.9</v>
      </c>
    </row>
    <row r="175" spans="1:8">
      <c r="A175" s="104">
        <v>33</v>
      </c>
      <c r="B175" s="51" t="s">
        <v>71</v>
      </c>
      <c r="C175" s="30" t="s">
        <v>76</v>
      </c>
      <c r="D175" s="33">
        <v>42962</v>
      </c>
      <c r="E175" s="13">
        <v>10</v>
      </c>
      <c r="F175" s="14">
        <v>1.2</v>
      </c>
      <c r="G175" s="14"/>
      <c r="H175" s="15">
        <f t="shared" si="7"/>
        <v>8.8000000000000007</v>
      </c>
    </row>
    <row r="176" spans="1:8">
      <c r="A176" s="104">
        <v>34</v>
      </c>
      <c r="B176" s="50" t="s">
        <v>74</v>
      </c>
      <c r="C176" s="30" t="s">
        <v>76</v>
      </c>
      <c r="D176" s="33">
        <v>42403</v>
      </c>
      <c r="E176" s="13">
        <v>10</v>
      </c>
      <c r="F176" s="14">
        <v>1.2</v>
      </c>
      <c r="G176" s="14"/>
      <c r="H176" s="15">
        <f t="shared" si="7"/>
        <v>8.8000000000000007</v>
      </c>
    </row>
    <row r="177" spans="1:9">
      <c r="A177" s="104">
        <v>35</v>
      </c>
      <c r="B177" s="50" t="s">
        <v>75</v>
      </c>
      <c r="C177" s="30" t="s">
        <v>76</v>
      </c>
      <c r="D177" s="33">
        <v>42413</v>
      </c>
      <c r="E177" s="13">
        <v>10</v>
      </c>
      <c r="F177" s="14">
        <v>1.4</v>
      </c>
      <c r="G177" s="14"/>
      <c r="H177" s="15">
        <f t="shared" si="7"/>
        <v>8.6</v>
      </c>
    </row>
    <row r="178" spans="1:9">
      <c r="A178" s="104">
        <v>36</v>
      </c>
      <c r="B178" s="82" t="s">
        <v>167</v>
      </c>
      <c r="C178" s="30" t="s">
        <v>79</v>
      </c>
      <c r="D178" s="35">
        <v>43087</v>
      </c>
      <c r="E178" s="13">
        <v>10</v>
      </c>
      <c r="F178" s="14">
        <v>1.5</v>
      </c>
      <c r="G178" s="14"/>
      <c r="H178" s="15">
        <f t="shared" si="7"/>
        <v>8.5</v>
      </c>
    </row>
    <row r="179" spans="1:9">
      <c r="A179" s="104">
        <v>37</v>
      </c>
      <c r="B179" s="52" t="s">
        <v>72</v>
      </c>
      <c r="C179" s="30" t="s">
        <v>76</v>
      </c>
      <c r="D179" s="32">
        <v>43041</v>
      </c>
      <c r="E179" s="13">
        <v>10</v>
      </c>
      <c r="F179" s="14">
        <v>1.9</v>
      </c>
      <c r="G179" s="14"/>
      <c r="H179" s="15">
        <f t="shared" si="7"/>
        <v>8.1</v>
      </c>
    </row>
    <row r="180" spans="1:9">
      <c r="A180" s="114">
        <v>38</v>
      </c>
      <c r="B180" s="156" t="s">
        <v>85</v>
      </c>
      <c r="C180" s="157" t="s">
        <v>79</v>
      </c>
      <c r="D180" s="158">
        <v>42768</v>
      </c>
      <c r="E180" s="159">
        <v>0</v>
      </c>
      <c r="F180" s="160">
        <v>0</v>
      </c>
      <c r="G180" s="160"/>
      <c r="H180" s="161">
        <f t="shared" si="7"/>
        <v>0</v>
      </c>
    </row>
    <row r="181" spans="1:9">
      <c r="A181" s="114">
        <v>39</v>
      </c>
      <c r="B181" s="162" t="s">
        <v>43</v>
      </c>
      <c r="C181" s="157" t="s">
        <v>23</v>
      </c>
      <c r="D181" s="163">
        <v>43021</v>
      </c>
      <c r="E181" s="159">
        <v>0</v>
      </c>
      <c r="F181" s="160">
        <v>0</v>
      </c>
      <c r="G181" s="160"/>
      <c r="H181" s="161">
        <f t="shared" si="7"/>
        <v>0</v>
      </c>
    </row>
    <row r="182" spans="1:9">
      <c r="A182" s="114">
        <v>40</v>
      </c>
      <c r="B182" s="114" t="s">
        <v>176</v>
      </c>
      <c r="C182" s="157" t="s">
        <v>177</v>
      </c>
      <c r="D182" s="163">
        <v>42844</v>
      </c>
      <c r="E182" s="159">
        <v>0</v>
      </c>
      <c r="F182" s="160">
        <v>0</v>
      </c>
      <c r="G182" s="160"/>
      <c r="H182" s="161">
        <f t="shared" si="7"/>
        <v>0</v>
      </c>
    </row>
    <row r="183" spans="1:9">
      <c r="A183" s="114">
        <v>41</v>
      </c>
      <c r="B183" s="162" t="s">
        <v>38</v>
      </c>
      <c r="C183" s="157" t="s">
        <v>23</v>
      </c>
      <c r="D183" s="163">
        <v>42892</v>
      </c>
      <c r="E183" s="159">
        <v>0</v>
      </c>
      <c r="F183" s="160">
        <v>0</v>
      </c>
      <c r="G183" s="160"/>
      <c r="H183" s="161">
        <f t="shared" si="7"/>
        <v>0</v>
      </c>
    </row>
    <row r="184" spans="1:9">
      <c r="A184" s="114">
        <v>42</v>
      </c>
      <c r="B184" s="156" t="s">
        <v>163</v>
      </c>
      <c r="C184" s="157" t="s">
        <v>76</v>
      </c>
      <c r="D184" s="158">
        <v>42439</v>
      </c>
      <c r="E184" s="159">
        <v>0</v>
      </c>
      <c r="F184" s="160">
        <v>0</v>
      </c>
      <c r="G184" s="160"/>
      <c r="H184" s="161">
        <f t="shared" si="7"/>
        <v>0</v>
      </c>
    </row>
    <row r="187" spans="1:9">
      <c r="C187" s="20"/>
      <c r="E187" s="192" t="s">
        <v>15</v>
      </c>
      <c r="F187" s="192"/>
      <c r="G187" s="192"/>
      <c r="H187" s="192"/>
    </row>
    <row r="188" spans="1:9" ht="30">
      <c r="B188" s="3" t="s">
        <v>3</v>
      </c>
      <c r="C188" s="3" t="s">
        <v>4</v>
      </c>
      <c r="D188" s="3" t="s">
        <v>5</v>
      </c>
      <c r="E188" s="21" t="s">
        <v>7</v>
      </c>
      <c r="F188" s="21" t="s">
        <v>12</v>
      </c>
      <c r="G188" s="21" t="s">
        <v>9</v>
      </c>
      <c r="H188" s="21" t="s">
        <v>17</v>
      </c>
    </row>
    <row r="189" spans="1:9">
      <c r="A189" s="166">
        <v>1</v>
      </c>
      <c r="B189" s="166" t="s">
        <v>170</v>
      </c>
      <c r="C189" s="167" t="s">
        <v>101</v>
      </c>
      <c r="D189" s="168">
        <v>42748</v>
      </c>
      <c r="E189" s="169">
        <v>10.5</v>
      </c>
      <c r="F189" s="170">
        <v>0.1</v>
      </c>
      <c r="G189" s="170"/>
      <c r="H189" s="171">
        <f t="shared" ref="H189:H220" si="8">SUM(E189-F189-G189)</f>
        <v>10.4</v>
      </c>
      <c r="I189" s="110"/>
    </row>
    <row r="190" spans="1:9">
      <c r="A190" s="166">
        <v>2</v>
      </c>
      <c r="B190" s="172" t="s">
        <v>70</v>
      </c>
      <c r="C190" s="167" t="s">
        <v>62</v>
      </c>
      <c r="D190" s="173">
        <v>42858</v>
      </c>
      <c r="E190" s="169">
        <v>10.5</v>
      </c>
      <c r="F190" s="170">
        <v>0.2</v>
      </c>
      <c r="G190" s="170"/>
      <c r="H190" s="171">
        <f t="shared" si="8"/>
        <v>10.3</v>
      </c>
      <c r="I190" s="110"/>
    </row>
    <row r="191" spans="1:9">
      <c r="A191" s="166">
        <v>3</v>
      </c>
      <c r="B191" s="166" t="s">
        <v>149</v>
      </c>
      <c r="C191" s="167" t="s">
        <v>140</v>
      </c>
      <c r="D191" s="168">
        <v>42784</v>
      </c>
      <c r="E191" s="169">
        <v>10.5</v>
      </c>
      <c r="F191" s="170">
        <v>0.2</v>
      </c>
      <c r="G191" s="170"/>
      <c r="H191" s="171">
        <f t="shared" si="8"/>
        <v>10.3</v>
      </c>
      <c r="I191" s="110"/>
    </row>
    <row r="192" spans="1:9">
      <c r="A192" s="166">
        <v>4</v>
      </c>
      <c r="B192" s="166" t="s">
        <v>63</v>
      </c>
      <c r="C192" s="167" t="s">
        <v>62</v>
      </c>
      <c r="D192" s="168">
        <v>42747</v>
      </c>
      <c r="E192" s="169">
        <v>10.5</v>
      </c>
      <c r="F192" s="170">
        <v>0.2</v>
      </c>
      <c r="G192" s="170"/>
      <c r="H192" s="171">
        <f t="shared" si="8"/>
        <v>10.3</v>
      </c>
      <c r="I192" s="110"/>
    </row>
    <row r="193" spans="1:9">
      <c r="A193" s="166">
        <v>5</v>
      </c>
      <c r="B193" s="174" t="s">
        <v>128</v>
      </c>
      <c r="C193" s="167" t="s">
        <v>126</v>
      </c>
      <c r="D193" s="175">
        <v>42566</v>
      </c>
      <c r="E193" s="169">
        <v>10.5</v>
      </c>
      <c r="F193" s="170">
        <v>0.2</v>
      </c>
      <c r="G193" s="170"/>
      <c r="H193" s="171">
        <f t="shared" si="8"/>
        <v>10.3</v>
      </c>
      <c r="I193" s="110"/>
    </row>
    <row r="194" spans="1:9">
      <c r="A194" s="11">
        <v>6</v>
      </c>
      <c r="B194" s="111" t="s">
        <v>66</v>
      </c>
      <c r="C194" s="105" t="s">
        <v>62</v>
      </c>
      <c r="D194" s="112">
        <v>42434</v>
      </c>
      <c r="E194" s="107">
        <v>10.5</v>
      </c>
      <c r="F194" s="108">
        <v>0.2</v>
      </c>
      <c r="G194" s="108"/>
      <c r="H194" s="109">
        <f t="shared" si="8"/>
        <v>10.3</v>
      </c>
      <c r="I194" s="110"/>
    </row>
    <row r="195" spans="1:9">
      <c r="A195" s="11">
        <v>7</v>
      </c>
      <c r="B195" s="111" t="s">
        <v>68</v>
      </c>
      <c r="C195" s="105" t="s">
        <v>62</v>
      </c>
      <c r="D195" s="112">
        <v>42424</v>
      </c>
      <c r="E195" s="107">
        <v>10.5</v>
      </c>
      <c r="F195" s="108">
        <v>0.2</v>
      </c>
      <c r="G195" s="108"/>
      <c r="H195" s="109">
        <f t="shared" si="8"/>
        <v>10.3</v>
      </c>
      <c r="I195" s="113"/>
    </row>
    <row r="196" spans="1:9">
      <c r="A196" s="11">
        <v>8</v>
      </c>
      <c r="B196" s="11" t="s">
        <v>171</v>
      </c>
      <c r="C196" s="30" t="s">
        <v>101</v>
      </c>
      <c r="D196" s="33">
        <v>42766</v>
      </c>
      <c r="E196" s="13">
        <v>10.5</v>
      </c>
      <c r="F196" s="14">
        <v>0.25</v>
      </c>
      <c r="G196" s="14"/>
      <c r="H196" s="15">
        <f t="shared" si="8"/>
        <v>10.25</v>
      </c>
      <c r="I196" s="113"/>
    </row>
    <row r="197" spans="1:9">
      <c r="A197" s="11">
        <v>9</v>
      </c>
      <c r="B197" s="104" t="s">
        <v>153</v>
      </c>
      <c r="C197" s="105" t="s">
        <v>140</v>
      </c>
      <c r="D197" s="106">
        <v>42728</v>
      </c>
      <c r="E197" s="107">
        <v>10.5</v>
      </c>
      <c r="F197" s="108">
        <v>0.25</v>
      </c>
      <c r="G197" s="108"/>
      <c r="H197" s="109">
        <f t="shared" si="8"/>
        <v>10.25</v>
      </c>
      <c r="I197" s="2"/>
    </row>
    <row r="198" spans="1:9">
      <c r="A198" s="11">
        <v>10</v>
      </c>
      <c r="B198" s="11" t="s">
        <v>174</v>
      </c>
      <c r="C198" s="30" t="s">
        <v>101</v>
      </c>
      <c r="D198" s="33">
        <v>43013</v>
      </c>
      <c r="E198" s="13">
        <v>10.5</v>
      </c>
      <c r="F198" s="14">
        <v>0.3</v>
      </c>
      <c r="G198" s="14"/>
      <c r="H198" s="15">
        <f t="shared" si="8"/>
        <v>10.199999999999999</v>
      </c>
    </row>
    <row r="199" spans="1:9">
      <c r="A199" s="11">
        <v>11</v>
      </c>
      <c r="B199" s="11" t="s">
        <v>41</v>
      </c>
      <c r="C199" s="30" t="s">
        <v>23</v>
      </c>
      <c r="D199" s="33">
        <v>42944</v>
      </c>
      <c r="E199" s="13">
        <v>10.5</v>
      </c>
      <c r="F199" s="14">
        <v>0.3</v>
      </c>
      <c r="G199" s="14"/>
      <c r="H199" s="15">
        <f t="shared" si="8"/>
        <v>10.199999999999999</v>
      </c>
    </row>
    <row r="200" spans="1:9">
      <c r="A200" s="11">
        <v>12</v>
      </c>
      <c r="B200" s="54" t="s">
        <v>84</v>
      </c>
      <c r="C200" s="30" t="s">
        <v>79</v>
      </c>
      <c r="D200" s="29">
        <v>42812</v>
      </c>
      <c r="E200" s="13">
        <v>10.5</v>
      </c>
      <c r="F200" s="14">
        <v>0.3</v>
      </c>
      <c r="G200" s="14"/>
      <c r="H200" s="15">
        <f t="shared" si="8"/>
        <v>10.199999999999999</v>
      </c>
    </row>
    <row r="201" spans="1:9">
      <c r="A201" s="11">
        <v>13</v>
      </c>
      <c r="B201" s="54" t="s">
        <v>127</v>
      </c>
      <c r="C201" s="30" t="s">
        <v>126</v>
      </c>
      <c r="D201" s="29">
        <v>42371</v>
      </c>
      <c r="E201" s="13">
        <v>10.5</v>
      </c>
      <c r="F201" s="14">
        <v>0.3</v>
      </c>
      <c r="G201" s="14"/>
      <c r="H201" s="15">
        <f t="shared" si="8"/>
        <v>10.199999999999999</v>
      </c>
    </row>
    <row r="202" spans="1:9">
      <c r="A202" s="11">
        <v>14</v>
      </c>
      <c r="B202" s="54" t="s">
        <v>141</v>
      </c>
      <c r="C202" s="30" t="s">
        <v>140</v>
      </c>
      <c r="D202" s="29">
        <v>42616</v>
      </c>
      <c r="E202" s="13">
        <v>10.5</v>
      </c>
      <c r="F202" s="14">
        <v>0.35</v>
      </c>
      <c r="G202" s="14"/>
      <c r="H202" s="15">
        <f t="shared" si="8"/>
        <v>10.15</v>
      </c>
    </row>
    <row r="203" spans="1:9">
      <c r="A203" s="11">
        <v>15</v>
      </c>
      <c r="B203" s="11" t="s">
        <v>172</v>
      </c>
      <c r="C203" s="30" t="s">
        <v>101</v>
      </c>
      <c r="D203" s="33">
        <v>42589</v>
      </c>
      <c r="E203" s="13">
        <v>10.5</v>
      </c>
      <c r="F203" s="14">
        <v>0.4</v>
      </c>
      <c r="G203" s="14"/>
      <c r="H203" s="15">
        <f t="shared" si="8"/>
        <v>10.1</v>
      </c>
    </row>
    <row r="204" spans="1:9">
      <c r="A204" s="11">
        <v>16</v>
      </c>
      <c r="B204" s="54" t="s">
        <v>129</v>
      </c>
      <c r="C204" s="30" t="s">
        <v>126</v>
      </c>
      <c r="D204" s="29">
        <v>42572</v>
      </c>
      <c r="E204" s="13">
        <v>10.5</v>
      </c>
      <c r="F204" s="14">
        <v>0.4</v>
      </c>
      <c r="G204" s="14"/>
      <c r="H204" s="15">
        <f t="shared" si="8"/>
        <v>10.1</v>
      </c>
    </row>
    <row r="205" spans="1:9">
      <c r="A205" s="11">
        <v>17</v>
      </c>
      <c r="B205" s="49" t="s">
        <v>69</v>
      </c>
      <c r="C205" s="30" t="s">
        <v>62</v>
      </c>
      <c r="D205" s="35">
        <v>42546</v>
      </c>
      <c r="E205" s="13">
        <v>10.5</v>
      </c>
      <c r="F205" s="14">
        <v>0.4</v>
      </c>
      <c r="G205" s="14"/>
      <c r="H205" s="15">
        <f t="shared" si="8"/>
        <v>10.1</v>
      </c>
    </row>
    <row r="206" spans="1:9">
      <c r="A206" s="11">
        <v>18</v>
      </c>
      <c r="B206" s="54" t="s">
        <v>102</v>
      </c>
      <c r="C206" s="30" t="s">
        <v>101</v>
      </c>
      <c r="D206" s="29">
        <v>42413</v>
      </c>
      <c r="E206" s="13">
        <v>10.5</v>
      </c>
      <c r="F206" s="14">
        <v>0.4</v>
      </c>
      <c r="G206" s="14"/>
      <c r="H206" s="15">
        <f t="shared" si="8"/>
        <v>10.1</v>
      </c>
    </row>
    <row r="207" spans="1:9">
      <c r="A207" s="11">
        <v>19</v>
      </c>
      <c r="B207" s="54" t="s">
        <v>34</v>
      </c>
      <c r="C207" s="30" t="s">
        <v>23</v>
      </c>
      <c r="D207" s="29">
        <v>42407</v>
      </c>
      <c r="E207" s="13">
        <v>10.5</v>
      </c>
      <c r="F207" s="14">
        <v>0.4</v>
      </c>
      <c r="G207" s="14"/>
      <c r="H207" s="15">
        <f t="shared" si="8"/>
        <v>10.1</v>
      </c>
    </row>
    <row r="208" spans="1:9">
      <c r="A208" s="11">
        <v>20</v>
      </c>
      <c r="B208" s="11" t="s">
        <v>173</v>
      </c>
      <c r="C208" s="30" t="s">
        <v>101</v>
      </c>
      <c r="D208" s="33">
        <v>42881</v>
      </c>
      <c r="E208" s="13">
        <v>10.5</v>
      </c>
      <c r="F208" s="14">
        <v>0.42499999999999999</v>
      </c>
      <c r="G208" s="14"/>
      <c r="H208" s="15">
        <f t="shared" si="8"/>
        <v>10.074999999999999</v>
      </c>
    </row>
    <row r="209" spans="1:8">
      <c r="A209" s="11">
        <v>21</v>
      </c>
      <c r="B209" s="52" t="s">
        <v>65</v>
      </c>
      <c r="C209" s="30" t="s">
        <v>62</v>
      </c>
      <c r="D209" s="33">
        <v>42938</v>
      </c>
      <c r="E209" s="13">
        <v>10.5</v>
      </c>
      <c r="F209" s="14">
        <v>0.45</v>
      </c>
      <c r="G209" s="14"/>
      <c r="H209" s="15">
        <f t="shared" si="8"/>
        <v>10.050000000000001</v>
      </c>
    </row>
    <row r="210" spans="1:8">
      <c r="A210" s="11">
        <v>22</v>
      </c>
      <c r="B210" s="12" t="s">
        <v>82</v>
      </c>
      <c r="C210" s="30" t="s">
        <v>79</v>
      </c>
      <c r="D210" s="33">
        <v>42478</v>
      </c>
      <c r="E210" s="13">
        <v>10.5</v>
      </c>
      <c r="F210" s="14">
        <v>0.45</v>
      </c>
      <c r="G210" s="14"/>
      <c r="H210" s="15">
        <f t="shared" si="8"/>
        <v>10.050000000000001</v>
      </c>
    </row>
    <row r="211" spans="1:8">
      <c r="A211" s="11">
        <v>23</v>
      </c>
      <c r="B211" s="54" t="s">
        <v>100</v>
      </c>
      <c r="C211" s="30" t="s">
        <v>101</v>
      </c>
      <c r="D211" s="29">
        <v>42496</v>
      </c>
      <c r="E211" s="13">
        <v>10.5</v>
      </c>
      <c r="F211" s="14">
        <v>0.5</v>
      </c>
      <c r="G211" s="14"/>
      <c r="H211" s="15">
        <f t="shared" si="8"/>
        <v>10</v>
      </c>
    </row>
    <row r="212" spans="1:8">
      <c r="A212" s="11">
        <v>24</v>
      </c>
      <c r="B212" s="49" t="s">
        <v>39</v>
      </c>
      <c r="C212" s="30" t="s">
        <v>23</v>
      </c>
      <c r="D212" s="35">
        <v>42819</v>
      </c>
      <c r="E212" s="13">
        <v>10.5</v>
      </c>
      <c r="F212" s="14">
        <v>0.55000000000000004</v>
      </c>
      <c r="G212" s="14"/>
      <c r="H212" s="15">
        <f t="shared" si="8"/>
        <v>9.9499999999999993</v>
      </c>
    </row>
    <row r="213" spans="1:8">
      <c r="A213" s="11">
        <v>25</v>
      </c>
      <c r="B213" s="49" t="s">
        <v>161</v>
      </c>
      <c r="C213" s="30" t="s">
        <v>23</v>
      </c>
      <c r="D213" s="35">
        <v>42713</v>
      </c>
      <c r="E213" s="13">
        <v>10.5</v>
      </c>
      <c r="F213" s="14">
        <v>0.55000000000000004</v>
      </c>
      <c r="G213" s="14"/>
      <c r="H213" s="15">
        <f t="shared" si="8"/>
        <v>9.9499999999999993</v>
      </c>
    </row>
    <row r="214" spans="1:8">
      <c r="A214" s="11">
        <v>26</v>
      </c>
      <c r="B214" s="11" t="s">
        <v>150</v>
      </c>
      <c r="C214" s="30" t="s">
        <v>140</v>
      </c>
      <c r="D214" s="33">
        <v>42820</v>
      </c>
      <c r="E214" s="13">
        <v>10.5</v>
      </c>
      <c r="F214" s="14">
        <v>0.6</v>
      </c>
      <c r="G214" s="14"/>
      <c r="H214" s="15">
        <f t="shared" si="8"/>
        <v>9.9</v>
      </c>
    </row>
    <row r="215" spans="1:8">
      <c r="A215" s="11">
        <v>27</v>
      </c>
      <c r="B215" s="34" t="s">
        <v>83</v>
      </c>
      <c r="C215" s="30" t="s">
        <v>79</v>
      </c>
      <c r="D215" s="33">
        <v>42664</v>
      </c>
      <c r="E215" s="13">
        <v>10.5</v>
      </c>
      <c r="F215" s="14">
        <v>0.6</v>
      </c>
      <c r="G215" s="14"/>
      <c r="H215" s="15">
        <f t="shared" si="8"/>
        <v>9.9</v>
      </c>
    </row>
    <row r="216" spans="1:8">
      <c r="A216" s="11">
        <v>28</v>
      </c>
      <c r="B216" s="54" t="s">
        <v>142</v>
      </c>
      <c r="C216" s="30" t="s">
        <v>140</v>
      </c>
      <c r="D216" s="29">
        <v>42576</v>
      </c>
      <c r="E216" s="13">
        <v>10.5</v>
      </c>
      <c r="F216" s="14">
        <v>0.6</v>
      </c>
      <c r="G216" s="14"/>
      <c r="H216" s="15">
        <f t="shared" si="8"/>
        <v>9.9</v>
      </c>
    </row>
    <row r="217" spans="1:8">
      <c r="A217" s="11">
        <v>29</v>
      </c>
      <c r="B217" s="11" t="s">
        <v>151</v>
      </c>
      <c r="C217" s="30" t="s">
        <v>140</v>
      </c>
      <c r="D217" s="33">
        <v>42545</v>
      </c>
      <c r="E217" s="13">
        <v>10.5</v>
      </c>
      <c r="F217" s="14">
        <v>0.65</v>
      </c>
      <c r="G217" s="14"/>
      <c r="H217" s="15">
        <f t="shared" si="8"/>
        <v>9.85</v>
      </c>
    </row>
    <row r="218" spans="1:8">
      <c r="A218" s="11">
        <v>30</v>
      </c>
      <c r="B218" s="82" t="s">
        <v>167</v>
      </c>
      <c r="C218" s="30" t="s">
        <v>79</v>
      </c>
      <c r="D218" s="35">
        <v>43087</v>
      </c>
      <c r="E218" s="13">
        <v>10.5</v>
      </c>
      <c r="F218" s="14">
        <v>0.7</v>
      </c>
      <c r="G218" s="14"/>
      <c r="H218" s="15">
        <f t="shared" si="8"/>
        <v>9.8000000000000007</v>
      </c>
    </row>
    <row r="219" spans="1:8">
      <c r="A219" s="11">
        <v>31</v>
      </c>
      <c r="B219" s="51" t="s">
        <v>33</v>
      </c>
      <c r="C219" s="30" t="s">
        <v>23</v>
      </c>
      <c r="D219" s="33">
        <v>43081</v>
      </c>
      <c r="E219" s="13">
        <v>10.5</v>
      </c>
      <c r="F219" s="14">
        <v>0.7</v>
      </c>
      <c r="G219" s="14"/>
      <c r="H219" s="15">
        <f t="shared" si="8"/>
        <v>9.8000000000000007</v>
      </c>
    </row>
    <row r="220" spans="1:8">
      <c r="A220" s="11">
        <v>32</v>
      </c>
      <c r="B220" s="52" t="s">
        <v>162</v>
      </c>
      <c r="C220" s="30" t="s">
        <v>62</v>
      </c>
      <c r="D220" s="33">
        <v>42759</v>
      </c>
      <c r="E220" s="13">
        <v>10.5</v>
      </c>
      <c r="F220" s="14">
        <v>0.7</v>
      </c>
      <c r="G220" s="14"/>
      <c r="H220" s="15">
        <f t="shared" si="8"/>
        <v>9.8000000000000007</v>
      </c>
    </row>
    <row r="221" spans="1:8">
      <c r="A221" s="11">
        <v>33</v>
      </c>
      <c r="B221" s="52" t="s">
        <v>42</v>
      </c>
      <c r="C221" s="30" t="s">
        <v>23</v>
      </c>
      <c r="D221" s="32">
        <v>42706</v>
      </c>
      <c r="E221" s="13">
        <v>10.5</v>
      </c>
      <c r="F221" s="14">
        <v>0.7</v>
      </c>
      <c r="G221" s="14"/>
      <c r="H221" s="15">
        <f t="shared" ref="H221:H239" si="9">SUM(E221-F221-G221)</f>
        <v>9.8000000000000007</v>
      </c>
    </row>
    <row r="222" spans="1:8">
      <c r="A222" s="11">
        <v>34</v>
      </c>
      <c r="B222" s="54" t="s">
        <v>103</v>
      </c>
      <c r="C222" s="30" t="s">
        <v>101</v>
      </c>
      <c r="D222" s="29">
        <v>42628</v>
      </c>
      <c r="E222" s="13">
        <v>10.5</v>
      </c>
      <c r="F222" s="14">
        <v>0.7</v>
      </c>
      <c r="G222" s="14"/>
      <c r="H222" s="15">
        <f t="shared" si="9"/>
        <v>9.8000000000000007</v>
      </c>
    </row>
    <row r="223" spans="1:8">
      <c r="A223" s="11">
        <v>35</v>
      </c>
      <c r="B223" s="49" t="s">
        <v>37</v>
      </c>
      <c r="C223" s="30" t="s">
        <v>23</v>
      </c>
      <c r="D223" s="35">
        <v>42495</v>
      </c>
      <c r="E223" s="13">
        <v>10.5</v>
      </c>
      <c r="F223" s="14">
        <v>0.75</v>
      </c>
      <c r="G223" s="14"/>
      <c r="H223" s="15">
        <f t="shared" si="9"/>
        <v>9.75</v>
      </c>
    </row>
    <row r="224" spans="1:8">
      <c r="A224" s="11">
        <v>36</v>
      </c>
      <c r="B224" s="11" t="s">
        <v>166</v>
      </c>
      <c r="C224" s="30" t="s">
        <v>79</v>
      </c>
      <c r="D224" s="33">
        <v>42914</v>
      </c>
      <c r="E224" s="13">
        <v>10.5</v>
      </c>
      <c r="F224" s="14">
        <v>0.8</v>
      </c>
      <c r="G224" s="14"/>
      <c r="H224" s="15">
        <f t="shared" si="9"/>
        <v>9.6999999999999993</v>
      </c>
    </row>
    <row r="225" spans="1:8">
      <c r="A225" s="11">
        <v>37</v>
      </c>
      <c r="B225" s="51" t="s">
        <v>55</v>
      </c>
      <c r="C225" s="30" t="s">
        <v>56</v>
      </c>
      <c r="D225" s="33">
        <v>42557</v>
      </c>
      <c r="E225" s="13">
        <v>10</v>
      </c>
      <c r="F225" s="14">
        <v>0.3</v>
      </c>
      <c r="G225" s="14"/>
      <c r="H225" s="15">
        <f t="shared" si="9"/>
        <v>9.6999999999999993</v>
      </c>
    </row>
    <row r="226" spans="1:8">
      <c r="A226" s="11">
        <v>38</v>
      </c>
      <c r="B226" s="11" t="s">
        <v>143</v>
      </c>
      <c r="C226" s="30" t="s">
        <v>140</v>
      </c>
      <c r="D226" s="33">
        <v>42541</v>
      </c>
      <c r="E226" s="13">
        <v>10</v>
      </c>
      <c r="F226" s="14">
        <v>0.3</v>
      </c>
      <c r="G226" s="14"/>
      <c r="H226" s="15">
        <f t="shared" si="9"/>
        <v>9.6999999999999993</v>
      </c>
    </row>
    <row r="227" spans="1:8">
      <c r="A227" s="11">
        <v>39</v>
      </c>
      <c r="B227" s="11" t="s">
        <v>152</v>
      </c>
      <c r="C227" s="30" t="s">
        <v>140</v>
      </c>
      <c r="D227" s="33">
        <v>42541</v>
      </c>
      <c r="E227" s="13">
        <v>10.5</v>
      </c>
      <c r="F227" s="14">
        <v>0.85</v>
      </c>
      <c r="G227" s="14"/>
      <c r="H227" s="15">
        <f t="shared" si="9"/>
        <v>9.65</v>
      </c>
    </row>
    <row r="228" spans="1:8">
      <c r="A228" s="11">
        <v>40</v>
      </c>
      <c r="B228" s="49" t="s">
        <v>67</v>
      </c>
      <c r="C228" s="30" t="s">
        <v>62</v>
      </c>
      <c r="D228" s="35">
        <v>42851</v>
      </c>
      <c r="E228" s="13">
        <v>10</v>
      </c>
      <c r="F228" s="14">
        <v>0.4</v>
      </c>
      <c r="G228" s="14"/>
      <c r="H228" s="15">
        <f t="shared" si="9"/>
        <v>9.6</v>
      </c>
    </row>
    <row r="229" spans="1:8">
      <c r="A229" s="11">
        <v>41</v>
      </c>
      <c r="B229" s="54" t="s">
        <v>57</v>
      </c>
      <c r="C229" s="30" t="s">
        <v>56</v>
      </c>
      <c r="D229" s="29">
        <v>42579</v>
      </c>
      <c r="E229" s="13">
        <v>10</v>
      </c>
      <c r="F229" s="14">
        <v>0.4</v>
      </c>
      <c r="G229" s="14"/>
      <c r="H229" s="15">
        <f t="shared" si="9"/>
        <v>9.6</v>
      </c>
    </row>
    <row r="230" spans="1:8">
      <c r="A230" s="11">
        <v>42</v>
      </c>
      <c r="B230" s="49" t="s">
        <v>137</v>
      </c>
      <c r="C230" s="30" t="s">
        <v>126</v>
      </c>
      <c r="D230" s="35">
        <v>42715</v>
      </c>
      <c r="E230" s="13">
        <v>10</v>
      </c>
      <c r="F230" s="14">
        <v>0.45</v>
      </c>
      <c r="G230" s="14"/>
      <c r="H230" s="15">
        <f t="shared" si="9"/>
        <v>9.5500000000000007</v>
      </c>
    </row>
    <row r="231" spans="1:8">
      <c r="A231" s="11">
        <v>43</v>
      </c>
      <c r="B231" s="11" t="s">
        <v>80</v>
      </c>
      <c r="C231" s="30" t="s">
        <v>79</v>
      </c>
      <c r="D231" s="33">
        <v>42749</v>
      </c>
      <c r="E231" s="13">
        <v>10</v>
      </c>
      <c r="F231" s="14">
        <v>0.6</v>
      </c>
      <c r="G231" s="14"/>
      <c r="H231" s="15">
        <f t="shared" si="9"/>
        <v>9.4</v>
      </c>
    </row>
    <row r="232" spans="1:8">
      <c r="A232" s="11">
        <v>44</v>
      </c>
      <c r="B232" s="52" t="s">
        <v>36</v>
      </c>
      <c r="C232" s="30" t="s">
        <v>23</v>
      </c>
      <c r="D232" s="32">
        <v>42483</v>
      </c>
      <c r="E232" s="13">
        <v>10.5</v>
      </c>
      <c r="F232" s="14">
        <v>1.1000000000000001</v>
      </c>
      <c r="G232" s="14"/>
      <c r="H232" s="15">
        <f t="shared" si="9"/>
        <v>9.4</v>
      </c>
    </row>
    <row r="233" spans="1:8">
      <c r="A233" s="11">
        <v>45</v>
      </c>
      <c r="B233" s="11" t="s">
        <v>64</v>
      </c>
      <c r="C233" s="30" t="s">
        <v>62</v>
      </c>
      <c r="D233" s="33">
        <v>42859</v>
      </c>
      <c r="E233" s="13">
        <v>10</v>
      </c>
      <c r="F233" s="14">
        <v>0.7</v>
      </c>
      <c r="G233" s="14"/>
      <c r="H233" s="15">
        <f t="shared" si="9"/>
        <v>9.3000000000000007</v>
      </c>
    </row>
    <row r="234" spans="1:8">
      <c r="A234" s="11">
        <v>46</v>
      </c>
      <c r="B234" s="11" t="s">
        <v>144</v>
      </c>
      <c r="C234" s="30" t="s">
        <v>140</v>
      </c>
      <c r="D234" s="33">
        <v>42692</v>
      </c>
      <c r="E234" s="13">
        <v>10.5</v>
      </c>
      <c r="F234" s="14">
        <v>1.2</v>
      </c>
      <c r="G234" s="14"/>
      <c r="H234" s="15">
        <f t="shared" si="9"/>
        <v>9.3000000000000007</v>
      </c>
    </row>
    <row r="235" spans="1:8">
      <c r="A235" s="11">
        <v>47</v>
      </c>
      <c r="B235" s="11" t="s">
        <v>175</v>
      </c>
      <c r="C235" s="30" t="s">
        <v>101</v>
      </c>
      <c r="D235" s="33">
        <v>42981</v>
      </c>
      <c r="E235" s="13">
        <v>10</v>
      </c>
      <c r="F235" s="14">
        <v>0.8</v>
      </c>
      <c r="G235" s="14"/>
      <c r="H235" s="15">
        <f t="shared" si="9"/>
        <v>9.1999999999999993</v>
      </c>
    </row>
    <row r="236" spans="1:8">
      <c r="A236" s="11">
        <v>48</v>
      </c>
      <c r="B236" s="52" t="s">
        <v>35</v>
      </c>
      <c r="C236" s="30" t="s">
        <v>23</v>
      </c>
      <c r="D236" s="32">
        <v>42441</v>
      </c>
      <c r="E236" s="13">
        <v>10.5</v>
      </c>
      <c r="F236" s="14">
        <v>1.3</v>
      </c>
      <c r="G236" s="14"/>
      <c r="H236" s="15">
        <f t="shared" si="9"/>
        <v>9.1999999999999993</v>
      </c>
    </row>
    <row r="237" spans="1:8">
      <c r="A237" s="11">
        <v>49</v>
      </c>
      <c r="B237" s="49" t="s">
        <v>40</v>
      </c>
      <c r="C237" s="30" t="s">
        <v>23</v>
      </c>
      <c r="D237" s="35">
        <v>42728</v>
      </c>
      <c r="E237" s="13">
        <v>10.5</v>
      </c>
      <c r="F237" s="14">
        <v>1.4</v>
      </c>
      <c r="G237" s="14"/>
      <c r="H237" s="15">
        <f t="shared" si="9"/>
        <v>9.1</v>
      </c>
    </row>
    <row r="238" spans="1:8">
      <c r="A238" s="11">
        <v>50</v>
      </c>
      <c r="B238" s="52" t="s">
        <v>81</v>
      </c>
      <c r="C238" s="30" t="s">
        <v>79</v>
      </c>
      <c r="D238" s="32">
        <v>42737</v>
      </c>
      <c r="E238" s="13">
        <v>10</v>
      </c>
      <c r="F238" s="14">
        <v>10</v>
      </c>
      <c r="G238" s="14"/>
      <c r="H238" s="15">
        <f t="shared" si="9"/>
        <v>0</v>
      </c>
    </row>
    <row r="239" spans="1:8">
      <c r="A239" s="124">
        <v>51</v>
      </c>
      <c r="B239" s="124" t="s">
        <v>169</v>
      </c>
      <c r="C239" s="116" t="s">
        <v>101</v>
      </c>
      <c r="D239" s="123">
        <v>42501</v>
      </c>
      <c r="E239" s="118">
        <v>0</v>
      </c>
      <c r="F239" s="119">
        <v>0</v>
      </c>
      <c r="G239" s="119"/>
      <c r="H239" s="120">
        <f t="shared" si="9"/>
        <v>0</v>
      </c>
    </row>
    <row r="240" spans="1:8">
      <c r="A240" s="124">
        <v>52</v>
      </c>
      <c r="B240" s="115" t="s">
        <v>85</v>
      </c>
      <c r="C240" s="116" t="s">
        <v>79</v>
      </c>
      <c r="D240" s="117">
        <v>42768</v>
      </c>
      <c r="E240" s="118">
        <v>0</v>
      </c>
      <c r="F240" s="119">
        <v>0</v>
      </c>
      <c r="G240" s="119"/>
      <c r="H240" s="120">
        <f>SUM(E240-F240-G240)</f>
        <v>0</v>
      </c>
    </row>
    <row r="241" spans="1:8">
      <c r="A241" s="124">
        <v>53</v>
      </c>
      <c r="B241" s="122" t="s">
        <v>43</v>
      </c>
      <c r="C241" s="116" t="s">
        <v>23</v>
      </c>
      <c r="D241" s="123">
        <v>43021</v>
      </c>
      <c r="E241" s="118">
        <v>0</v>
      </c>
      <c r="F241" s="119">
        <v>0</v>
      </c>
      <c r="G241" s="119"/>
      <c r="H241" s="120">
        <f>SUM(E241-F241-G241)</f>
        <v>0</v>
      </c>
    </row>
    <row r="242" spans="1:8">
      <c r="A242" s="124">
        <v>54</v>
      </c>
      <c r="B242" s="124" t="s">
        <v>176</v>
      </c>
      <c r="C242" s="116" t="s">
        <v>177</v>
      </c>
      <c r="D242" s="123">
        <v>42844</v>
      </c>
      <c r="E242" s="118">
        <v>0</v>
      </c>
      <c r="F242" s="119">
        <v>0</v>
      </c>
      <c r="G242" s="119"/>
      <c r="H242" s="120">
        <f>SUM(E242-F242-G242)</f>
        <v>0</v>
      </c>
    </row>
    <row r="243" spans="1:8">
      <c r="A243" s="124">
        <v>55</v>
      </c>
      <c r="B243" s="122" t="s">
        <v>38</v>
      </c>
      <c r="C243" s="116" t="s">
        <v>23</v>
      </c>
      <c r="D243" s="123">
        <v>42892</v>
      </c>
      <c r="E243" s="118">
        <v>0</v>
      </c>
      <c r="F243" s="119">
        <v>0</v>
      </c>
      <c r="G243" s="119"/>
      <c r="H243" s="120">
        <f>SUM(E243-F243-G243)</f>
        <v>0</v>
      </c>
    </row>
  </sheetData>
  <sortState ref="B189:H239">
    <sortCondition descending="1" ref="H189:H239"/>
  </sortState>
  <mergeCells count="9">
    <mergeCell ref="A1:Q1"/>
    <mergeCell ref="E187:H187"/>
    <mergeCell ref="B2:Q2"/>
    <mergeCell ref="E3:H3"/>
    <mergeCell ref="I3:L3"/>
    <mergeCell ref="M3:P3"/>
    <mergeCell ref="E49:H49"/>
    <mergeCell ref="E95:H95"/>
    <mergeCell ref="E141:H141"/>
  </mergeCells>
  <dataValidations count="1">
    <dataValidation type="custom" allowBlank="1" showInputMessage="1" showErrorMessage="1" sqref="P5:P47 H97:H139 H51:H94 L5:L47 H5:H47 H143:H184 H189:H243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3"/>
  <sheetViews>
    <sheetView topLeftCell="G1" zoomScaleNormal="100" workbookViewId="0">
      <selection activeCell="W18" sqref="W18"/>
    </sheetView>
  </sheetViews>
  <sheetFormatPr defaultRowHeight="15"/>
  <cols>
    <col min="1" max="1" width="2" bestFit="1" customWidth="1"/>
    <col min="2" max="2" width="32.28515625" bestFit="1" customWidth="1"/>
    <col min="3" max="3" width="26" bestFit="1" customWidth="1"/>
    <col min="4" max="4" width="10.7109375" style="2" bestFit="1" customWidth="1"/>
    <col min="18" max="18" width="10.28515625" customWidth="1"/>
    <col min="21" max="23" width="14.140625" customWidth="1"/>
  </cols>
  <sheetData>
    <row r="1" spans="1:18" ht="18.75">
      <c r="A1" s="191" t="s">
        <v>25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0"/>
    </row>
    <row r="2" spans="1:18" ht="18.75">
      <c r="A2" s="26"/>
      <c r="B2" s="191" t="s">
        <v>21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8">
      <c r="B3" s="31" t="s">
        <v>22</v>
      </c>
      <c r="E3" s="193" t="s">
        <v>0</v>
      </c>
      <c r="F3" s="194"/>
      <c r="G3" s="194"/>
      <c r="H3" s="194"/>
      <c r="I3" s="195" t="s">
        <v>1</v>
      </c>
      <c r="J3" s="196"/>
      <c r="K3" s="196"/>
      <c r="L3" s="196"/>
      <c r="M3" s="197" t="s">
        <v>24</v>
      </c>
      <c r="N3" s="197"/>
      <c r="O3" s="197"/>
      <c r="P3" s="197"/>
      <c r="R3" s="272" t="s">
        <v>189</v>
      </c>
    </row>
    <row r="4" spans="1:18" ht="15.75" thickBot="1">
      <c r="B4" s="5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182" t="s">
        <v>6</v>
      </c>
      <c r="R4" s="273"/>
    </row>
    <row r="5" spans="1:18">
      <c r="A5" s="228">
        <v>1</v>
      </c>
      <c r="B5" s="229" t="s">
        <v>66</v>
      </c>
      <c r="C5" s="230" t="s">
        <v>62</v>
      </c>
      <c r="D5" s="231">
        <v>42434</v>
      </c>
      <c r="E5" s="232">
        <v>10</v>
      </c>
      <c r="F5" s="233">
        <v>0.9</v>
      </c>
      <c r="G5" s="233"/>
      <c r="H5" s="234">
        <f t="shared" ref="H5:H22" si="0">SUM(E5-F5-G5)</f>
        <v>9.1</v>
      </c>
      <c r="I5" s="235">
        <v>10</v>
      </c>
      <c r="J5" s="233">
        <v>0.7</v>
      </c>
      <c r="K5" s="233"/>
      <c r="L5" s="234">
        <f t="shared" ref="L5:L22" si="1">SUM(I5-J5-K5)</f>
        <v>9.3000000000000007</v>
      </c>
      <c r="M5" s="235">
        <v>10</v>
      </c>
      <c r="N5" s="233">
        <v>0.05</v>
      </c>
      <c r="O5" s="233"/>
      <c r="P5" s="234">
        <f t="shared" ref="P5:P22" si="2">SUM(M5-N5-O5)</f>
        <v>9.9499999999999993</v>
      </c>
      <c r="Q5" s="236">
        <f t="shared" ref="Q5:Q22" si="3">SUM(H5+L5+P5)</f>
        <v>28.349999999999998</v>
      </c>
      <c r="R5" s="237">
        <v>85.474999999999994</v>
      </c>
    </row>
    <row r="6" spans="1:18">
      <c r="A6" s="238"/>
      <c r="B6" s="239" t="s">
        <v>68</v>
      </c>
      <c r="C6" s="240"/>
      <c r="D6" s="241">
        <v>42424</v>
      </c>
      <c r="E6" s="242">
        <v>10</v>
      </c>
      <c r="F6" s="98">
        <v>0.7</v>
      </c>
      <c r="G6" s="98"/>
      <c r="H6" s="99">
        <f t="shared" si="0"/>
        <v>9.3000000000000007</v>
      </c>
      <c r="I6" s="97">
        <v>10</v>
      </c>
      <c r="J6" s="98">
        <v>0.52500000000000002</v>
      </c>
      <c r="K6" s="98"/>
      <c r="L6" s="99">
        <f t="shared" si="1"/>
        <v>9.4749999999999996</v>
      </c>
      <c r="M6" s="97">
        <v>10</v>
      </c>
      <c r="N6" s="98">
        <v>0.25</v>
      </c>
      <c r="O6" s="98"/>
      <c r="P6" s="99">
        <f t="shared" si="2"/>
        <v>9.75</v>
      </c>
      <c r="Q6" s="243">
        <f t="shared" si="3"/>
        <v>28.524999999999999</v>
      </c>
      <c r="R6" s="244"/>
    </row>
    <row r="7" spans="1:18">
      <c r="A7" s="238"/>
      <c r="B7" s="245" t="s">
        <v>69</v>
      </c>
      <c r="C7" s="240"/>
      <c r="D7" s="241">
        <v>42546</v>
      </c>
      <c r="E7" s="242">
        <v>10</v>
      </c>
      <c r="F7" s="98">
        <v>0.92500000000000004</v>
      </c>
      <c r="G7" s="98"/>
      <c r="H7" s="99">
        <f t="shared" si="0"/>
        <v>9.0749999999999993</v>
      </c>
      <c r="I7" s="97">
        <v>10</v>
      </c>
      <c r="J7" s="98">
        <v>0.57499999999999996</v>
      </c>
      <c r="K7" s="98"/>
      <c r="L7" s="99">
        <f t="shared" si="1"/>
        <v>9.4250000000000007</v>
      </c>
      <c r="M7" s="97">
        <v>10</v>
      </c>
      <c r="N7" s="98">
        <v>0.3</v>
      </c>
      <c r="O7" s="98"/>
      <c r="P7" s="99">
        <f t="shared" si="2"/>
        <v>9.6999999999999993</v>
      </c>
      <c r="Q7" s="243">
        <f t="shared" si="3"/>
        <v>28.2</v>
      </c>
      <c r="R7" s="244"/>
    </row>
    <row r="8" spans="1:18" ht="15.75" thickBot="1">
      <c r="A8" s="238"/>
      <c r="B8" s="246" t="s">
        <v>70</v>
      </c>
      <c r="C8" s="240"/>
      <c r="D8" s="247">
        <v>42858</v>
      </c>
      <c r="E8" s="242">
        <v>10</v>
      </c>
      <c r="F8" s="98">
        <v>0.82499999999999996</v>
      </c>
      <c r="G8" s="98"/>
      <c r="H8" s="99">
        <f t="shared" si="0"/>
        <v>9.1750000000000007</v>
      </c>
      <c r="I8" s="97">
        <v>10</v>
      </c>
      <c r="J8" s="98">
        <v>0.6</v>
      </c>
      <c r="K8" s="98"/>
      <c r="L8" s="99">
        <f t="shared" si="1"/>
        <v>9.4</v>
      </c>
      <c r="M8" s="97">
        <v>10</v>
      </c>
      <c r="N8" s="98">
        <v>0.1</v>
      </c>
      <c r="O8" s="98"/>
      <c r="P8" s="99">
        <f t="shared" si="2"/>
        <v>9.9</v>
      </c>
      <c r="Q8" s="243">
        <f t="shared" si="3"/>
        <v>28.475000000000001</v>
      </c>
      <c r="R8" s="248"/>
    </row>
    <row r="9" spans="1:18">
      <c r="A9" s="249">
        <v>2</v>
      </c>
      <c r="B9" s="250" t="s">
        <v>149</v>
      </c>
      <c r="C9" s="230" t="s">
        <v>140</v>
      </c>
      <c r="D9" s="251">
        <v>42784</v>
      </c>
      <c r="E9" s="252">
        <v>10</v>
      </c>
      <c r="F9" s="233">
        <v>0.8</v>
      </c>
      <c r="G9" s="233"/>
      <c r="H9" s="234">
        <f t="shared" si="0"/>
        <v>9.1999999999999993</v>
      </c>
      <c r="I9" s="235">
        <v>10</v>
      </c>
      <c r="J9" s="233">
        <v>0.7</v>
      </c>
      <c r="K9" s="233"/>
      <c r="L9" s="234">
        <f t="shared" si="1"/>
        <v>9.3000000000000007</v>
      </c>
      <c r="M9" s="235">
        <v>10</v>
      </c>
      <c r="N9" s="233">
        <v>0.2</v>
      </c>
      <c r="O9" s="233"/>
      <c r="P9" s="234">
        <f t="shared" si="2"/>
        <v>9.8000000000000007</v>
      </c>
      <c r="Q9" s="236">
        <f t="shared" si="3"/>
        <v>28.3</v>
      </c>
      <c r="R9" s="237">
        <v>84.7</v>
      </c>
    </row>
    <row r="10" spans="1:18">
      <c r="A10" s="253"/>
      <c r="B10" s="254" t="s">
        <v>150</v>
      </c>
      <c r="C10" s="240"/>
      <c r="D10" s="255">
        <v>42820</v>
      </c>
      <c r="E10" s="256">
        <v>10</v>
      </c>
      <c r="F10" s="98">
        <v>0.875</v>
      </c>
      <c r="G10" s="98"/>
      <c r="H10" s="99">
        <f t="shared" si="0"/>
        <v>9.125</v>
      </c>
      <c r="I10" s="97">
        <v>10</v>
      </c>
      <c r="J10" s="98">
        <v>0.57499999999999996</v>
      </c>
      <c r="K10" s="98"/>
      <c r="L10" s="99">
        <f t="shared" si="1"/>
        <v>9.4250000000000007</v>
      </c>
      <c r="M10" s="97">
        <v>10</v>
      </c>
      <c r="N10" s="98">
        <v>0.15</v>
      </c>
      <c r="O10" s="98"/>
      <c r="P10" s="99">
        <f t="shared" si="2"/>
        <v>9.85</v>
      </c>
      <c r="Q10" s="243">
        <f t="shared" si="3"/>
        <v>28.4</v>
      </c>
      <c r="R10" s="244"/>
    </row>
    <row r="11" spans="1:18">
      <c r="A11" s="253"/>
      <c r="B11" s="254" t="s">
        <v>151</v>
      </c>
      <c r="C11" s="240"/>
      <c r="D11" s="255">
        <v>42545</v>
      </c>
      <c r="E11" s="256">
        <v>10</v>
      </c>
      <c r="F11" s="98">
        <v>1.05</v>
      </c>
      <c r="G11" s="98"/>
      <c r="H11" s="99">
        <f t="shared" si="0"/>
        <v>8.9499999999999993</v>
      </c>
      <c r="I11" s="97">
        <v>10</v>
      </c>
      <c r="J11" s="98">
        <v>0.8</v>
      </c>
      <c r="K11" s="98"/>
      <c r="L11" s="99">
        <f t="shared" si="1"/>
        <v>9.1999999999999993</v>
      </c>
      <c r="M11" s="97">
        <v>10</v>
      </c>
      <c r="N11" s="98">
        <v>10</v>
      </c>
      <c r="O11" s="98"/>
      <c r="P11" s="99">
        <f t="shared" si="2"/>
        <v>0</v>
      </c>
      <c r="Q11" s="243">
        <f t="shared" si="3"/>
        <v>18.149999999999999</v>
      </c>
      <c r="R11" s="244"/>
    </row>
    <row r="12" spans="1:18">
      <c r="A12" s="253"/>
      <c r="B12" s="254" t="s">
        <v>152</v>
      </c>
      <c r="C12" s="240"/>
      <c r="D12" s="255">
        <v>42541</v>
      </c>
      <c r="E12" s="256">
        <v>10</v>
      </c>
      <c r="F12" s="98">
        <v>1.0249999999999999</v>
      </c>
      <c r="G12" s="98"/>
      <c r="H12" s="99">
        <f t="shared" si="0"/>
        <v>8.9749999999999996</v>
      </c>
      <c r="I12" s="97">
        <v>10</v>
      </c>
      <c r="J12" s="98">
        <v>0.95</v>
      </c>
      <c r="K12" s="98"/>
      <c r="L12" s="99">
        <f t="shared" si="1"/>
        <v>9.0500000000000007</v>
      </c>
      <c r="M12" s="97">
        <v>10</v>
      </c>
      <c r="N12" s="98">
        <v>0.2</v>
      </c>
      <c r="O12" s="98"/>
      <c r="P12" s="99">
        <f t="shared" si="2"/>
        <v>9.8000000000000007</v>
      </c>
      <c r="Q12" s="243">
        <f t="shared" si="3"/>
        <v>27.824999999999999</v>
      </c>
      <c r="R12" s="244"/>
    </row>
    <row r="13" spans="1:18" ht="15.75" thickBot="1">
      <c r="A13" s="253"/>
      <c r="B13" s="257" t="s">
        <v>153</v>
      </c>
      <c r="C13" s="240"/>
      <c r="D13" s="258">
        <v>42728</v>
      </c>
      <c r="E13" s="259">
        <v>10</v>
      </c>
      <c r="F13" s="260">
        <v>1</v>
      </c>
      <c r="G13" s="260"/>
      <c r="H13" s="261">
        <f t="shared" si="0"/>
        <v>9</v>
      </c>
      <c r="I13" s="262">
        <v>10</v>
      </c>
      <c r="J13" s="260">
        <v>0.8</v>
      </c>
      <c r="K13" s="260"/>
      <c r="L13" s="261">
        <f t="shared" si="1"/>
        <v>9.1999999999999993</v>
      </c>
      <c r="M13" s="262">
        <v>10</v>
      </c>
      <c r="N13" s="260">
        <v>0.25</v>
      </c>
      <c r="O13" s="260"/>
      <c r="P13" s="261">
        <f t="shared" si="2"/>
        <v>9.75</v>
      </c>
      <c r="Q13" s="263">
        <f t="shared" si="3"/>
        <v>27.95</v>
      </c>
      <c r="R13" s="248"/>
    </row>
    <row r="14" spans="1:18">
      <c r="A14" s="249">
        <v>3</v>
      </c>
      <c r="B14" s="264" t="s">
        <v>162</v>
      </c>
      <c r="C14" s="230" t="s">
        <v>62</v>
      </c>
      <c r="D14" s="251">
        <v>42759</v>
      </c>
      <c r="E14" s="232">
        <v>10</v>
      </c>
      <c r="F14" s="233">
        <v>1.625</v>
      </c>
      <c r="G14" s="233"/>
      <c r="H14" s="234">
        <f t="shared" si="0"/>
        <v>8.375</v>
      </c>
      <c r="I14" s="235">
        <v>8</v>
      </c>
      <c r="J14" s="233">
        <v>1.25</v>
      </c>
      <c r="K14" s="233"/>
      <c r="L14" s="234">
        <f t="shared" si="1"/>
        <v>6.75</v>
      </c>
      <c r="M14" s="235">
        <v>10</v>
      </c>
      <c r="N14" s="233">
        <v>0.6</v>
      </c>
      <c r="O14" s="233"/>
      <c r="P14" s="234">
        <f t="shared" si="2"/>
        <v>9.4</v>
      </c>
      <c r="Q14" s="236">
        <f t="shared" si="3"/>
        <v>24.524999999999999</v>
      </c>
      <c r="R14" s="237">
        <v>83.65</v>
      </c>
    </row>
    <row r="15" spans="1:18">
      <c r="A15" s="253"/>
      <c r="B15" s="254" t="s">
        <v>63</v>
      </c>
      <c r="C15" s="265"/>
      <c r="D15" s="255">
        <v>42747</v>
      </c>
      <c r="E15" s="242">
        <v>10</v>
      </c>
      <c r="F15" s="98">
        <v>1.05</v>
      </c>
      <c r="G15" s="98"/>
      <c r="H15" s="99">
        <f t="shared" si="0"/>
        <v>8.9499999999999993</v>
      </c>
      <c r="I15" s="97">
        <v>10</v>
      </c>
      <c r="J15" s="98">
        <v>0.625</v>
      </c>
      <c r="K15" s="98"/>
      <c r="L15" s="99">
        <f t="shared" si="1"/>
        <v>9.375</v>
      </c>
      <c r="M15" s="97">
        <v>10</v>
      </c>
      <c r="N15" s="98">
        <v>0.25</v>
      </c>
      <c r="O15" s="98"/>
      <c r="P15" s="99">
        <f t="shared" si="2"/>
        <v>9.75</v>
      </c>
      <c r="Q15" s="243">
        <f t="shared" si="3"/>
        <v>28.074999999999999</v>
      </c>
      <c r="R15" s="244"/>
    </row>
    <row r="16" spans="1:18">
      <c r="A16" s="253"/>
      <c r="B16" s="254" t="s">
        <v>64</v>
      </c>
      <c r="C16" s="265"/>
      <c r="D16" s="255">
        <v>42859</v>
      </c>
      <c r="E16" s="242">
        <v>10</v>
      </c>
      <c r="F16" s="98">
        <v>1.25</v>
      </c>
      <c r="G16" s="98"/>
      <c r="H16" s="99">
        <f t="shared" si="0"/>
        <v>8.75</v>
      </c>
      <c r="I16" s="97">
        <v>10</v>
      </c>
      <c r="J16" s="98">
        <v>0.85</v>
      </c>
      <c r="K16" s="98"/>
      <c r="L16" s="99">
        <f t="shared" si="1"/>
        <v>9.15</v>
      </c>
      <c r="M16" s="97">
        <v>10</v>
      </c>
      <c r="N16" s="98">
        <v>0.3</v>
      </c>
      <c r="O16" s="98"/>
      <c r="P16" s="99">
        <f t="shared" si="2"/>
        <v>9.6999999999999993</v>
      </c>
      <c r="Q16" s="243">
        <f t="shared" si="3"/>
        <v>27.599999999999998</v>
      </c>
      <c r="R16" s="244"/>
    </row>
    <row r="17" spans="1:18">
      <c r="A17" s="253"/>
      <c r="B17" s="266" t="s">
        <v>67</v>
      </c>
      <c r="C17" s="265"/>
      <c r="D17" s="241">
        <v>42851</v>
      </c>
      <c r="E17" s="242">
        <v>10</v>
      </c>
      <c r="F17" s="98">
        <v>1.5249999999999999</v>
      </c>
      <c r="G17" s="98"/>
      <c r="H17" s="99">
        <f t="shared" si="0"/>
        <v>8.4749999999999996</v>
      </c>
      <c r="I17" s="97">
        <v>9</v>
      </c>
      <c r="J17" s="98">
        <v>0.75</v>
      </c>
      <c r="K17" s="98"/>
      <c r="L17" s="99">
        <f t="shared" si="1"/>
        <v>8.25</v>
      </c>
      <c r="M17" s="97">
        <v>10</v>
      </c>
      <c r="N17" s="98">
        <v>0.4</v>
      </c>
      <c r="O17" s="98"/>
      <c r="P17" s="99">
        <f t="shared" si="2"/>
        <v>9.6</v>
      </c>
      <c r="Q17" s="243">
        <f t="shared" si="3"/>
        <v>26.325000000000003</v>
      </c>
      <c r="R17" s="244"/>
    </row>
    <row r="18" spans="1:18" ht="15.75" thickBot="1">
      <c r="A18" s="267"/>
      <c r="B18" s="268" t="s">
        <v>65</v>
      </c>
      <c r="C18" s="269"/>
      <c r="D18" s="270">
        <v>42938</v>
      </c>
      <c r="E18" s="271">
        <v>10</v>
      </c>
      <c r="F18" s="260">
        <v>0.92500000000000004</v>
      </c>
      <c r="G18" s="260"/>
      <c r="H18" s="261">
        <f t="shared" si="0"/>
        <v>9.0749999999999993</v>
      </c>
      <c r="I18" s="262">
        <v>10</v>
      </c>
      <c r="J18" s="260">
        <v>0.7</v>
      </c>
      <c r="K18" s="260"/>
      <c r="L18" s="261">
        <f t="shared" si="1"/>
        <v>9.3000000000000007</v>
      </c>
      <c r="M18" s="262">
        <v>10</v>
      </c>
      <c r="N18" s="260">
        <v>0.4</v>
      </c>
      <c r="O18" s="260"/>
      <c r="P18" s="261">
        <f t="shared" si="2"/>
        <v>9.6</v>
      </c>
      <c r="Q18" s="263">
        <f t="shared" si="3"/>
        <v>27.975000000000001</v>
      </c>
      <c r="R18" s="248"/>
    </row>
    <row r="19" spans="1:18">
      <c r="A19" s="203">
        <v>4</v>
      </c>
      <c r="B19" s="80" t="s">
        <v>169</v>
      </c>
      <c r="C19" s="203" t="s">
        <v>125</v>
      </c>
      <c r="D19" s="67">
        <v>42501</v>
      </c>
      <c r="E19" s="73">
        <v>0</v>
      </c>
      <c r="F19" s="38">
        <v>0</v>
      </c>
      <c r="G19" s="38"/>
      <c r="H19" s="39">
        <f t="shared" si="0"/>
        <v>0</v>
      </c>
      <c r="I19" s="37">
        <v>0</v>
      </c>
      <c r="J19" s="38">
        <v>0</v>
      </c>
      <c r="K19" s="38"/>
      <c r="L19" s="39">
        <f t="shared" si="1"/>
        <v>0</v>
      </c>
      <c r="M19" s="37">
        <v>0</v>
      </c>
      <c r="N19" s="38">
        <v>0</v>
      </c>
      <c r="O19" s="38"/>
      <c r="P19" s="39">
        <f t="shared" si="2"/>
        <v>0</v>
      </c>
      <c r="Q19" s="40">
        <f t="shared" si="3"/>
        <v>0</v>
      </c>
      <c r="R19" s="200">
        <v>81.424999999999997</v>
      </c>
    </row>
    <row r="20" spans="1:18">
      <c r="A20" s="204"/>
      <c r="B20" s="81" t="s">
        <v>172</v>
      </c>
      <c r="C20" s="204"/>
      <c r="D20" s="68">
        <v>42589</v>
      </c>
      <c r="E20" s="75">
        <v>10</v>
      </c>
      <c r="F20" s="14">
        <v>1.375</v>
      </c>
      <c r="G20" s="14"/>
      <c r="H20" s="15">
        <f t="shared" si="0"/>
        <v>8.625</v>
      </c>
      <c r="I20" s="13">
        <v>10</v>
      </c>
      <c r="J20" s="14">
        <v>1.1000000000000001</v>
      </c>
      <c r="K20" s="14"/>
      <c r="L20" s="15">
        <f t="shared" si="1"/>
        <v>8.9</v>
      </c>
      <c r="M20" s="13">
        <v>10</v>
      </c>
      <c r="N20" s="14">
        <v>0.4</v>
      </c>
      <c r="O20" s="14"/>
      <c r="P20" s="15">
        <f t="shared" si="2"/>
        <v>9.6</v>
      </c>
      <c r="Q20" s="41">
        <f t="shared" si="3"/>
        <v>27.125</v>
      </c>
      <c r="R20" s="201"/>
    </row>
    <row r="21" spans="1:18">
      <c r="A21" s="204"/>
      <c r="B21" s="81" t="s">
        <v>170</v>
      </c>
      <c r="C21" s="204"/>
      <c r="D21" s="68">
        <v>42748</v>
      </c>
      <c r="E21" s="75">
        <v>10</v>
      </c>
      <c r="F21" s="14">
        <v>1.825</v>
      </c>
      <c r="G21" s="14"/>
      <c r="H21" s="15">
        <f t="shared" si="0"/>
        <v>8.1750000000000007</v>
      </c>
      <c r="I21" s="13">
        <v>10</v>
      </c>
      <c r="J21" s="14">
        <v>1.05</v>
      </c>
      <c r="K21" s="14"/>
      <c r="L21" s="15">
        <f t="shared" si="1"/>
        <v>8.9499999999999993</v>
      </c>
      <c r="M21" s="13">
        <v>10</v>
      </c>
      <c r="N21" s="14">
        <v>0.4</v>
      </c>
      <c r="O21" s="14"/>
      <c r="P21" s="15">
        <f t="shared" si="2"/>
        <v>9.6</v>
      </c>
      <c r="Q21" s="41">
        <f t="shared" si="3"/>
        <v>26.725000000000001</v>
      </c>
      <c r="R21" s="201"/>
    </row>
    <row r="22" spans="1:18" ht="15.75" thickBot="1">
      <c r="A22" s="207"/>
      <c r="B22" s="87" t="s">
        <v>171</v>
      </c>
      <c r="C22" s="207"/>
      <c r="D22" s="77">
        <v>42766</v>
      </c>
      <c r="E22" s="76">
        <v>10</v>
      </c>
      <c r="F22" s="43">
        <v>1.125</v>
      </c>
      <c r="G22" s="43"/>
      <c r="H22" s="45">
        <f t="shared" si="0"/>
        <v>8.875</v>
      </c>
      <c r="I22" s="42">
        <v>10</v>
      </c>
      <c r="J22" s="43">
        <v>1.1499999999999999</v>
      </c>
      <c r="K22" s="43"/>
      <c r="L22" s="45">
        <f t="shared" si="1"/>
        <v>8.85</v>
      </c>
      <c r="M22" s="42">
        <v>10</v>
      </c>
      <c r="N22" s="43">
        <v>0.15</v>
      </c>
      <c r="O22" s="43"/>
      <c r="P22" s="45">
        <f t="shared" si="2"/>
        <v>9.85</v>
      </c>
      <c r="Q22" s="46">
        <f t="shared" si="3"/>
        <v>27.575000000000003</v>
      </c>
      <c r="R22" s="202"/>
    </row>
    <row r="23" spans="1:18" ht="15.75" thickBot="1">
      <c r="A23" s="216">
        <v>5</v>
      </c>
      <c r="B23" s="84" t="s">
        <v>91</v>
      </c>
      <c r="C23" s="219" t="s">
        <v>86</v>
      </c>
      <c r="D23" s="58">
        <v>42492</v>
      </c>
      <c r="E23" s="56">
        <v>10</v>
      </c>
      <c r="F23" s="38">
        <v>1.05</v>
      </c>
      <c r="G23" s="38"/>
      <c r="H23" s="39">
        <f>SUM(E23-F23-G23)</f>
        <v>8.9499999999999993</v>
      </c>
      <c r="I23" s="37">
        <v>10</v>
      </c>
      <c r="J23" s="38">
        <v>0.8</v>
      </c>
      <c r="K23" s="38"/>
      <c r="L23" s="39">
        <f>SUM(I23-J23-K23)</f>
        <v>9.1999999999999993</v>
      </c>
      <c r="M23" s="37">
        <v>10</v>
      </c>
      <c r="N23" s="38">
        <v>1.05</v>
      </c>
      <c r="O23" s="38"/>
      <c r="P23" s="39">
        <f>SUM(M23-N23-O23)</f>
        <v>8.9499999999999993</v>
      </c>
      <c r="Q23" s="40">
        <f>SUM(H23+L23+P23)</f>
        <v>27.099999999999998</v>
      </c>
      <c r="R23" s="200">
        <v>80.674999999999997</v>
      </c>
    </row>
    <row r="24" spans="1:18">
      <c r="A24" s="217"/>
      <c r="B24" s="83" t="s">
        <v>178</v>
      </c>
      <c r="C24" s="219"/>
      <c r="D24" s="66">
        <v>42409</v>
      </c>
      <c r="E24" s="56">
        <v>10</v>
      </c>
      <c r="F24" s="38">
        <v>1.2</v>
      </c>
      <c r="G24" s="38"/>
      <c r="H24" s="39">
        <f>SUM(E24-F24-G24)</f>
        <v>8.8000000000000007</v>
      </c>
      <c r="I24" s="37">
        <v>10</v>
      </c>
      <c r="J24" s="38">
        <v>1.45</v>
      </c>
      <c r="K24" s="38"/>
      <c r="L24" s="39">
        <f>SUM(I24-J24-K24)</f>
        <v>8.5500000000000007</v>
      </c>
      <c r="M24" s="37">
        <v>10</v>
      </c>
      <c r="N24" s="38">
        <v>0.5</v>
      </c>
      <c r="O24" s="38"/>
      <c r="P24" s="39">
        <f>SUM(M24-N24-O24)</f>
        <v>9.5</v>
      </c>
      <c r="Q24" s="40">
        <f>SUM(H24+L24+P24)</f>
        <v>26.85</v>
      </c>
      <c r="R24" s="201"/>
    </row>
    <row r="25" spans="1:18">
      <c r="A25" s="218"/>
      <c r="B25" s="63" t="s">
        <v>92</v>
      </c>
      <c r="C25" s="219"/>
      <c r="D25" s="59">
        <v>42632</v>
      </c>
      <c r="E25" s="28">
        <v>10</v>
      </c>
      <c r="F25" s="14">
        <v>1.825</v>
      </c>
      <c r="G25" s="14"/>
      <c r="H25" s="15">
        <f>SUM(E25-F25-G25)</f>
        <v>8.1750000000000007</v>
      </c>
      <c r="I25" s="13">
        <v>9</v>
      </c>
      <c r="J25" s="14">
        <v>1.4</v>
      </c>
      <c r="K25" s="14"/>
      <c r="L25" s="15">
        <f>SUM(I25-J25-K25)</f>
        <v>7.6</v>
      </c>
      <c r="M25" s="13">
        <v>10</v>
      </c>
      <c r="N25" s="14">
        <v>0.45</v>
      </c>
      <c r="O25" s="14"/>
      <c r="P25" s="15">
        <f>SUM(M25-N25-O25)</f>
        <v>9.5500000000000007</v>
      </c>
      <c r="Q25" s="41">
        <f>SUM(H25+L25+P25)</f>
        <v>25.325000000000003</v>
      </c>
      <c r="R25" s="201"/>
    </row>
    <row r="26" spans="1:18" ht="15.75" thickBot="1">
      <c r="A26" s="218"/>
      <c r="B26" s="85" t="s">
        <v>93</v>
      </c>
      <c r="C26" s="220"/>
      <c r="D26" s="60">
        <v>42515</v>
      </c>
      <c r="E26" s="28">
        <v>10</v>
      </c>
      <c r="F26" s="14">
        <v>1.825</v>
      </c>
      <c r="G26" s="14"/>
      <c r="H26" s="15">
        <f>SUM(E26-F26-G26)</f>
        <v>8.1750000000000007</v>
      </c>
      <c r="I26" s="13">
        <v>10</v>
      </c>
      <c r="J26" s="14">
        <v>1.1499999999999999</v>
      </c>
      <c r="K26" s="14"/>
      <c r="L26" s="15">
        <f>SUM(I26-J26-K26)</f>
        <v>8.85</v>
      </c>
      <c r="M26" s="13">
        <v>10</v>
      </c>
      <c r="N26" s="14">
        <v>0.9</v>
      </c>
      <c r="O26" s="14"/>
      <c r="P26" s="15">
        <f>SUM(M26-N26-O26)</f>
        <v>9.1</v>
      </c>
      <c r="Q26" s="41">
        <f>SUM(H26+L26+P26)</f>
        <v>26.125</v>
      </c>
      <c r="R26" s="202"/>
    </row>
    <row r="27" spans="1:18">
      <c r="A27" s="210">
        <v>6</v>
      </c>
      <c r="B27" s="83" t="s">
        <v>90</v>
      </c>
      <c r="C27" s="213" t="s">
        <v>86</v>
      </c>
      <c r="D27" s="58">
        <v>42598</v>
      </c>
      <c r="E27" s="73">
        <v>10</v>
      </c>
      <c r="F27" s="38">
        <v>1.6</v>
      </c>
      <c r="G27" s="38"/>
      <c r="H27" s="39">
        <f>SUM(E27-F27-G27)</f>
        <v>8.4</v>
      </c>
      <c r="I27" s="37">
        <v>10</v>
      </c>
      <c r="J27" s="38">
        <v>2.1</v>
      </c>
      <c r="K27" s="38"/>
      <c r="L27" s="39">
        <f>SUM(I27-J27-K27)</f>
        <v>7.9</v>
      </c>
      <c r="M27" s="37">
        <v>10</v>
      </c>
      <c r="N27" s="38">
        <v>0.25</v>
      </c>
      <c r="O27" s="38"/>
      <c r="P27" s="39">
        <f>SUM(M27-N27-O27)</f>
        <v>9.75</v>
      </c>
      <c r="Q27" s="40">
        <f>SUM(H27+L27+P27)</f>
        <v>26.05</v>
      </c>
      <c r="R27" s="200">
        <v>78.525000000000006</v>
      </c>
    </row>
    <row r="28" spans="1:18">
      <c r="A28" s="211"/>
      <c r="B28" s="83" t="s">
        <v>87</v>
      </c>
      <c r="C28" s="214"/>
      <c r="D28" s="66">
        <v>42528</v>
      </c>
      <c r="E28" s="74">
        <v>10</v>
      </c>
      <c r="F28" s="9">
        <v>1.7749999999999999</v>
      </c>
      <c r="G28" s="9"/>
      <c r="H28" s="10">
        <f>SUM(E28-F28-G28)</f>
        <v>8.2249999999999996</v>
      </c>
      <c r="I28" s="8">
        <v>8</v>
      </c>
      <c r="J28" s="9">
        <v>0.65</v>
      </c>
      <c r="K28" s="9"/>
      <c r="L28" s="10">
        <f>SUM(I28-J28-K28)</f>
        <v>7.35</v>
      </c>
      <c r="M28" s="8">
        <v>10</v>
      </c>
      <c r="N28" s="9">
        <v>10</v>
      </c>
      <c r="O28" s="9"/>
      <c r="P28" s="10">
        <f>SUM(M28-N28-O28)</f>
        <v>0</v>
      </c>
      <c r="Q28" s="62">
        <f>SUM(H28+L28+P28)</f>
        <v>15.574999999999999</v>
      </c>
      <c r="R28" s="201"/>
    </row>
    <row r="29" spans="1:18">
      <c r="A29" s="211"/>
      <c r="B29" s="63" t="s">
        <v>88</v>
      </c>
      <c r="C29" s="214"/>
      <c r="D29" s="59">
        <v>42449</v>
      </c>
      <c r="E29" s="75">
        <v>10</v>
      </c>
      <c r="F29" s="14">
        <v>1.7749999999999999</v>
      </c>
      <c r="G29" s="14"/>
      <c r="H29" s="15">
        <f>SUM(E29-F29-G29)</f>
        <v>8.2249999999999996</v>
      </c>
      <c r="I29" s="13">
        <v>10</v>
      </c>
      <c r="J29" s="14">
        <v>0.72499999999999998</v>
      </c>
      <c r="K29" s="14"/>
      <c r="L29" s="15">
        <f>SUM(I29-J29-K29)</f>
        <v>9.2750000000000004</v>
      </c>
      <c r="M29" s="13">
        <v>10</v>
      </c>
      <c r="N29" s="14">
        <v>0.55000000000000004</v>
      </c>
      <c r="O29" s="14"/>
      <c r="P29" s="15">
        <f>SUM(M29-N29-O29)</f>
        <v>9.4499999999999993</v>
      </c>
      <c r="Q29" s="41">
        <f>SUM(H29+L29+P29)</f>
        <v>26.95</v>
      </c>
      <c r="R29" s="201"/>
    </row>
    <row r="30" spans="1:18" ht="15.75" thickBot="1">
      <c r="A30" s="212"/>
      <c r="B30" s="85" t="s">
        <v>89</v>
      </c>
      <c r="C30" s="215"/>
      <c r="D30" s="60">
        <v>42575</v>
      </c>
      <c r="E30" s="76">
        <v>10</v>
      </c>
      <c r="F30" s="43">
        <v>1.95</v>
      </c>
      <c r="G30" s="43"/>
      <c r="H30" s="45">
        <f>SUM(E30-F30-G30)</f>
        <v>8.0500000000000007</v>
      </c>
      <c r="I30" s="42">
        <v>10</v>
      </c>
      <c r="J30" s="43">
        <v>0.95</v>
      </c>
      <c r="K30" s="43"/>
      <c r="L30" s="45">
        <f>SUM(I30-J30-K30)</f>
        <v>9.0500000000000007</v>
      </c>
      <c r="M30" s="42">
        <v>9</v>
      </c>
      <c r="N30" s="43">
        <v>0.75</v>
      </c>
      <c r="O30" s="43"/>
      <c r="P30" s="45">
        <f>SUM(M30-N30-O30)</f>
        <v>8.25</v>
      </c>
      <c r="Q30" s="46">
        <f>SUM(H30+L30+P30)</f>
        <v>25.35</v>
      </c>
      <c r="R30" s="202"/>
    </row>
    <row r="31" spans="1:18">
      <c r="A31" s="203">
        <v>8</v>
      </c>
      <c r="B31" s="80" t="s">
        <v>175</v>
      </c>
      <c r="C31" s="203" t="s">
        <v>125</v>
      </c>
      <c r="D31" s="67">
        <v>42981</v>
      </c>
      <c r="E31" s="73">
        <v>10</v>
      </c>
      <c r="F31" s="38">
        <v>1.625</v>
      </c>
      <c r="G31" s="38"/>
      <c r="H31" s="39">
        <f t="shared" ref="H31:H33" si="4">SUM(E31-F31-G31)</f>
        <v>8.375</v>
      </c>
      <c r="I31" s="37">
        <v>10</v>
      </c>
      <c r="J31" s="38">
        <v>1.3</v>
      </c>
      <c r="K31" s="38"/>
      <c r="L31" s="39">
        <f>SUM(I31-J31-K31)</f>
        <v>8.6999999999999993</v>
      </c>
      <c r="M31" s="37">
        <v>10</v>
      </c>
      <c r="N31" s="38">
        <v>0.85</v>
      </c>
      <c r="O31" s="38"/>
      <c r="P31" s="39">
        <f>SUM(M31-N31-O31)</f>
        <v>9.15</v>
      </c>
      <c r="Q31" s="40">
        <f t="shared" ref="Q31:Q33" si="5">SUM(H31+L31+P31)</f>
        <v>26.225000000000001</v>
      </c>
      <c r="R31" s="200">
        <v>78.45</v>
      </c>
    </row>
    <row r="32" spans="1:18">
      <c r="A32" s="204"/>
      <c r="B32" s="81" t="s">
        <v>173</v>
      </c>
      <c r="C32" s="204"/>
      <c r="D32" s="68">
        <v>42881</v>
      </c>
      <c r="E32" s="75">
        <v>10</v>
      </c>
      <c r="F32" s="14">
        <v>1.9</v>
      </c>
      <c r="G32" s="14"/>
      <c r="H32" s="15">
        <f t="shared" si="4"/>
        <v>8.1</v>
      </c>
      <c r="I32" s="13">
        <v>9</v>
      </c>
      <c r="J32" s="14">
        <v>0.6</v>
      </c>
      <c r="K32" s="14"/>
      <c r="L32" s="15">
        <f>SUM(I32-J32-K32)</f>
        <v>8.4</v>
      </c>
      <c r="M32" s="13">
        <v>10</v>
      </c>
      <c r="N32" s="14">
        <v>1.25</v>
      </c>
      <c r="O32" s="14"/>
      <c r="P32" s="15">
        <f>SUM(M32-N32-O32)</f>
        <v>8.75</v>
      </c>
      <c r="Q32" s="41">
        <f t="shared" si="5"/>
        <v>25.25</v>
      </c>
      <c r="R32" s="201"/>
    </row>
    <row r="33" spans="1:18" ht="15.75" thickBot="1">
      <c r="A33" s="207"/>
      <c r="B33" s="87" t="s">
        <v>174</v>
      </c>
      <c r="C33" s="207"/>
      <c r="D33" s="77">
        <v>43013</v>
      </c>
      <c r="E33" s="76">
        <v>10</v>
      </c>
      <c r="F33" s="43">
        <v>1.625</v>
      </c>
      <c r="G33" s="43"/>
      <c r="H33" s="45">
        <f t="shared" si="4"/>
        <v>8.375</v>
      </c>
      <c r="I33" s="42">
        <v>10</v>
      </c>
      <c r="J33" s="43">
        <v>1.1000000000000001</v>
      </c>
      <c r="K33" s="43"/>
      <c r="L33" s="45">
        <f>SUM(I33-J33-K33)</f>
        <v>8.9</v>
      </c>
      <c r="M33" s="42">
        <v>10</v>
      </c>
      <c r="N33" s="43">
        <v>0.3</v>
      </c>
      <c r="O33" s="43"/>
      <c r="P33" s="45">
        <f>SUM(M33-N33-O33)</f>
        <v>9.6999999999999993</v>
      </c>
      <c r="Q33" s="46">
        <f t="shared" si="5"/>
        <v>26.974999999999998</v>
      </c>
      <c r="R33" s="202"/>
    </row>
  </sheetData>
  <mergeCells count="27">
    <mergeCell ref="R3:R4"/>
    <mergeCell ref="A27:A30"/>
    <mergeCell ref="C27:C30"/>
    <mergeCell ref="A23:A26"/>
    <mergeCell ref="C23:C26"/>
    <mergeCell ref="A14:A18"/>
    <mergeCell ref="C14:C18"/>
    <mergeCell ref="A9:A13"/>
    <mergeCell ref="C9:C13"/>
    <mergeCell ref="A19:A22"/>
    <mergeCell ref="C19:C22"/>
    <mergeCell ref="A31:A33"/>
    <mergeCell ref="C31:C33"/>
    <mergeCell ref="A5:A8"/>
    <mergeCell ref="C5:C8"/>
    <mergeCell ref="R9:R13"/>
    <mergeCell ref="R19:R22"/>
    <mergeCell ref="R31:R33"/>
    <mergeCell ref="R14:R18"/>
    <mergeCell ref="R5:R8"/>
    <mergeCell ref="R27:R30"/>
    <mergeCell ref="R23:R26"/>
    <mergeCell ref="A1:P1"/>
    <mergeCell ref="B2:Q2"/>
    <mergeCell ref="E3:H3"/>
    <mergeCell ref="I3:L3"/>
    <mergeCell ref="M3:P3"/>
  </mergeCells>
  <dataValidations count="1">
    <dataValidation type="custom" allowBlank="1" showInputMessage="1" showErrorMessage="1" sqref="P5:P33 H5:H33 L5:L33">
      <formula1>"bvbv"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227"/>
  <sheetViews>
    <sheetView workbookViewId="0">
      <selection activeCell="T6" sqref="T6"/>
    </sheetView>
  </sheetViews>
  <sheetFormatPr defaultRowHeight="15"/>
  <cols>
    <col min="1" max="1" width="3" bestFit="1" customWidth="1"/>
    <col min="2" max="2" width="25.85546875" bestFit="1" customWidth="1"/>
    <col min="3" max="3" width="31.42578125" bestFit="1" customWidth="1"/>
    <col min="4" max="4" width="10.7109375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7.7109375" customWidth="1"/>
  </cols>
  <sheetData>
    <row r="1" spans="1:18" ht="18.75">
      <c r="A1" s="191" t="s">
        <v>19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18" ht="18.75">
      <c r="A2" s="26"/>
      <c r="B2" s="191" t="s">
        <v>14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8">
      <c r="B3" s="1" t="s">
        <v>16</v>
      </c>
      <c r="D3" s="2"/>
      <c r="E3" s="193" t="s">
        <v>0</v>
      </c>
      <c r="F3" s="194"/>
      <c r="G3" s="194"/>
      <c r="H3" s="194"/>
      <c r="I3" s="195" t="s">
        <v>1</v>
      </c>
      <c r="J3" s="196"/>
      <c r="K3" s="196"/>
      <c r="L3" s="196"/>
      <c r="M3" s="197" t="s">
        <v>2</v>
      </c>
      <c r="N3" s="197"/>
      <c r="O3" s="197"/>
      <c r="P3" s="197"/>
    </row>
    <row r="4" spans="1:18" ht="30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18">
      <c r="A5" s="101">
        <v>1</v>
      </c>
      <c r="B5" s="102" t="s">
        <v>59</v>
      </c>
      <c r="C5" s="95" t="s">
        <v>56</v>
      </c>
      <c r="D5" s="103">
        <v>41410</v>
      </c>
      <c r="E5" s="97">
        <v>10</v>
      </c>
      <c r="F5" s="98">
        <v>0.55000000000000004</v>
      </c>
      <c r="G5" s="98"/>
      <c r="H5" s="99">
        <f t="shared" ref="H5:H40" si="0">SUM(E5-F5-G5)</f>
        <v>9.4499999999999993</v>
      </c>
      <c r="I5" s="97">
        <v>10</v>
      </c>
      <c r="J5" s="98">
        <v>0.5</v>
      </c>
      <c r="K5" s="98"/>
      <c r="L5" s="99">
        <f t="shared" ref="L5:L40" si="1">SUM(I5-J5-K5)</f>
        <v>9.5</v>
      </c>
      <c r="M5" s="97">
        <v>10</v>
      </c>
      <c r="N5" s="98">
        <v>0.5</v>
      </c>
      <c r="O5" s="98"/>
      <c r="P5" s="99">
        <f t="shared" ref="P5:P40" si="2">SUM(M5-N5-O5)</f>
        <v>9.5</v>
      </c>
      <c r="Q5" s="100">
        <f t="shared" ref="Q5:Q40" si="3">SUM(H5+L5+P5)</f>
        <v>28.45</v>
      </c>
      <c r="R5" s="2"/>
    </row>
    <row r="6" spans="1:18">
      <c r="A6" s="101">
        <v>2</v>
      </c>
      <c r="B6" s="102" t="s">
        <v>147</v>
      </c>
      <c r="C6" s="95" t="s">
        <v>140</v>
      </c>
      <c r="D6" s="103">
        <v>40975</v>
      </c>
      <c r="E6" s="97">
        <v>10</v>
      </c>
      <c r="F6" s="98">
        <v>0.5</v>
      </c>
      <c r="G6" s="98"/>
      <c r="H6" s="99">
        <f t="shared" si="0"/>
        <v>9.5</v>
      </c>
      <c r="I6" s="97">
        <v>10</v>
      </c>
      <c r="J6" s="98">
        <v>0.875</v>
      </c>
      <c r="K6" s="98"/>
      <c r="L6" s="99">
        <f t="shared" si="1"/>
        <v>9.125</v>
      </c>
      <c r="M6" s="97">
        <v>10</v>
      </c>
      <c r="N6" s="98">
        <v>0.6</v>
      </c>
      <c r="O6" s="98"/>
      <c r="P6" s="99">
        <f t="shared" si="2"/>
        <v>9.4</v>
      </c>
      <c r="Q6" s="100">
        <f t="shared" si="3"/>
        <v>28.024999999999999</v>
      </c>
      <c r="R6" s="2"/>
    </row>
    <row r="7" spans="1:18">
      <c r="A7" s="101">
        <v>3</v>
      </c>
      <c r="B7" s="102" t="s">
        <v>135</v>
      </c>
      <c r="C7" s="95" t="s">
        <v>126</v>
      </c>
      <c r="D7" s="103">
        <v>41059</v>
      </c>
      <c r="E7" s="97">
        <v>10</v>
      </c>
      <c r="F7" s="98">
        <v>0.8</v>
      </c>
      <c r="G7" s="98"/>
      <c r="H7" s="99">
        <f t="shared" si="0"/>
        <v>9.1999999999999993</v>
      </c>
      <c r="I7" s="97">
        <v>10</v>
      </c>
      <c r="J7" s="98">
        <v>0.7</v>
      </c>
      <c r="K7" s="98"/>
      <c r="L7" s="99">
        <f t="shared" si="1"/>
        <v>9.3000000000000007</v>
      </c>
      <c r="M7" s="97">
        <v>10</v>
      </c>
      <c r="N7" s="98">
        <v>0.5</v>
      </c>
      <c r="O7" s="98"/>
      <c r="P7" s="99">
        <f t="shared" si="2"/>
        <v>9.5</v>
      </c>
      <c r="Q7" s="100">
        <f t="shared" si="3"/>
        <v>28</v>
      </c>
      <c r="R7" s="2"/>
    </row>
    <row r="8" spans="1:18">
      <c r="A8" s="11">
        <v>4</v>
      </c>
      <c r="B8" s="11" t="s">
        <v>60</v>
      </c>
      <c r="C8" s="30" t="s">
        <v>56</v>
      </c>
      <c r="D8" s="33">
        <v>41524</v>
      </c>
      <c r="E8" s="13">
        <v>10</v>
      </c>
      <c r="F8" s="14">
        <v>0.65</v>
      </c>
      <c r="G8" s="14"/>
      <c r="H8" s="15">
        <f t="shared" si="0"/>
        <v>9.35</v>
      </c>
      <c r="I8" s="13">
        <v>10</v>
      </c>
      <c r="J8" s="14">
        <v>0.5</v>
      </c>
      <c r="K8" s="14"/>
      <c r="L8" s="15">
        <f t="shared" si="1"/>
        <v>9.5</v>
      </c>
      <c r="M8" s="13">
        <v>9.5</v>
      </c>
      <c r="N8" s="14">
        <v>0.4</v>
      </c>
      <c r="O8" s="14"/>
      <c r="P8" s="15">
        <f t="shared" si="2"/>
        <v>9.1</v>
      </c>
      <c r="Q8" s="16">
        <f t="shared" si="3"/>
        <v>27.950000000000003</v>
      </c>
      <c r="R8" s="2"/>
    </row>
    <row r="9" spans="1:18">
      <c r="A9" s="11">
        <v>5</v>
      </c>
      <c r="B9" s="11" t="s">
        <v>184</v>
      </c>
      <c r="C9" s="30" t="s">
        <v>126</v>
      </c>
      <c r="D9" s="64">
        <v>41624</v>
      </c>
      <c r="E9" s="13">
        <v>10</v>
      </c>
      <c r="F9" s="14">
        <v>0.42499999999999999</v>
      </c>
      <c r="G9" s="14"/>
      <c r="H9" s="15">
        <f t="shared" si="0"/>
        <v>9.5749999999999993</v>
      </c>
      <c r="I9" s="13">
        <v>10</v>
      </c>
      <c r="J9" s="14">
        <v>0.7</v>
      </c>
      <c r="K9" s="14"/>
      <c r="L9" s="15">
        <f t="shared" si="1"/>
        <v>9.3000000000000007</v>
      </c>
      <c r="M9" s="13">
        <v>10</v>
      </c>
      <c r="N9" s="14">
        <v>1.1000000000000001</v>
      </c>
      <c r="O9" s="14"/>
      <c r="P9" s="15">
        <f t="shared" si="2"/>
        <v>8.9</v>
      </c>
      <c r="Q9" s="16">
        <f t="shared" si="3"/>
        <v>27.774999999999999</v>
      </c>
      <c r="R9" s="2"/>
    </row>
    <row r="10" spans="1:18">
      <c r="A10" s="11">
        <v>6</v>
      </c>
      <c r="B10" s="54" t="s">
        <v>132</v>
      </c>
      <c r="C10" s="30" t="s">
        <v>126</v>
      </c>
      <c r="D10" s="29">
        <v>41459</v>
      </c>
      <c r="E10" s="13">
        <v>10</v>
      </c>
      <c r="F10" s="14">
        <v>0.7</v>
      </c>
      <c r="G10" s="14"/>
      <c r="H10" s="15">
        <f t="shared" si="0"/>
        <v>9.3000000000000007</v>
      </c>
      <c r="I10" s="13">
        <v>10</v>
      </c>
      <c r="J10" s="14">
        <v>0.75</v>
      </c>
      <c r="K10" s="14"/>
      <c r="L10" s="15">
        <f t="shared" si="1"/>
        <v>9.25</v>
      </c>
      <c r="M10" s="13">
        <v>10</v>
      </c>
      <c r="N10" s="14">
        <v>0.8</v>
      </c>
      <c r="O10" s="14"/>
      <c r="P10" s="15">
        <f t="shared" si="2"/>
        <v>9.1999999999999993</v>
      </c>
      <c r="Q10" s="16">
        <f t="shared" si="3"/>
        <v>27.75</v>
      </c>
      <c r="R10" s="2"/>
    </row>
    <row r="11" spans="1:18">
      <c r="A11" s="11">
        <v>7</v>
      </c>
      <c r="B11" s="54" t="s">
        <v>133</v>
      </c>
      <c r="C11" s="30" t="s">
        <v>126</v>
      </c>
      <c r="D11" s="29">
        <v>41456</v>
      </c>
      <c r="E11" s="13">
        <v>10</v>
      </c>
      <c r="F11" s="14">
        <v>0.82499999999999996</v>
      </c>
      <c r="G11" s="14"/>
      <c r="H11" s="15">
        <f t="shared" si="0"/>
        <v>9.1750000000000007</v>
      </c>
      <c r="I11" s="13">
        <v>10</v>
      </c>
      <c r="J11" s="14">
        <v>0.75</v>
      </c>
      <c r="K11" s="14"/>
      <c r="L11" s="15">
        <f t="shared" si="1"/>
        <v>9.25</v>
      </c>
      <c r="M11" s="13">
        <v>10</v>
      </c>
      <c r="N11" s="14">
        <v>0.7</v>
      </c>
      <c r="O11" s="14"/>
      <c r="P11" s="15">
        <f t="shared" si="2"/>
        <v>9.3000000000000007</v>
      </c>
      <c r="Q11" s="16">
        <f t="shared" si="3"/>
        <v>27.725000000000001</v>
      </c>
      <c r="R11" s="2"/>
    </row>
    <row r="12" spans="1:18">
      <c r="A12" s="11">
        <v>8</v>
      </c>
      <c r="B12" s="54" t="s">
        <v>146</v>
      </c>
      <c r="C12" s="30" t="s">
        <v>140</v>
      </c>
      <c r="D12" s="29">
        <v>40998</v>
      </c>
      <c r="E12" s="13">
        <v>10</v>
      </c>
      <c r="F12" s="14">
        <v>1.1000000000000001</v>
      </c>
      <c r="G12" s="14"/>
      <c r="H12" s="15">
        <f>SUM(E12-F12-G12)</f>
        <v>8.9</v>
      </c>
      <c r="I12" s="13">
        <v>10</v>
      </c>
      <c r="J12" s="14">
        <v>0.7</v>
      </c>
      <c r="K12" s="14"/>
      <c r="L12" s="15">
        <f>SUM(I12-J12-K12)</f>
        <v>9.3000000000000007</v>
      </c>
      <c r="M12" s="13">
        <v>10</v>
      </c>
      <c r="N12" s="14">
        <v>0.6</v>
      </c>
      <c r="O12" s="14"/>
      <c r="P12" s="15">
        <f>SUM(M12-N12-O12)</f>
        <v>9.4</v>
      </c>
      <c r="Q12" s="16">
        <f>SUM(H12+L12+P12)</f>
        <v>27.6</v>
      </c>
      <c r="R12" s="2"/>
    </row>
    <row r="13" spans="1:18">
      <c r="A13" s="11">
        <v>9</v>
      </c>
      <c r="B13" s="11" t="s">
        <v>181</v>
      </c>
      <c r="C13" s="30" t="s">
        <v>126</v>
      </c>
      <c r="D13" s="64">
        <v>40947</v>
      </c>
      <c r="E13" s="13">
        <v>10</v>
      </c>
      <c r="F13" s="14">
        <v>0.9</v>
      </c>
      <c r="G13" s="14"/>
      <c r="H13" s="15">
        <f>SUM(E13-F13-G13)</f>
        <v>9.1</v>
      </c>
      <c r="I13" s="13">
        <v>10</v>
      </c>
      <c r="J13" s="14">
        <v>0.6</v>
      </c>
      <c r="K13" s="14"/>
      <c r="L13" s="15">
        <f>SUM(I13-J13-K13)</f>
        <v>9.4</v>
      </c>
      <c r="M13" s="13">
        <v>9.5</v>
      </c>
      <c r="N13" s="14">
        <v>0.4</v>
      </c>
      <c r="O13" s="14"/>
      <c r="P13" s="15">
        <f>SUM(M13-N13-O13)</f>
        <v>9.1</v>
      </c>
      <c r="Q13" s="16">
        <f>SUM(H13+L13+P13)</f>
        <v>27.6</v>
      </c>
    </row>
    <row r="14" spans="1:18">
      <c r="A14" s="11">
        <v>10</v>
      </c>
      <c r="B14" s="54" t="s">
        <v>134</v>
      </c>
      <c r="C14" s="30" t="s">
        <v>126</v>
      </c>
      <c r="D14" s="29">
        <v>41311</v>
      </c>
      <c r="E14" s="13">
        <v>10</v>
      </c>
      <c r="F14" s="14">
        <v>0.9</v>
      </c>
      <c r="G14" s="14"/>
      <c r="H14" s="15">
        <f t="shared" si="0"/>
        <v>9.1</v>
      </c>
      <c r="I14" s="13">
        <v>10</v>
      </c>
      <c r="J14" s="14">
        <v>0.65</v>
      </c>
      <c r="K14" s="14"/>
      <c r="L14" s="15">
        <f t="shared" si="1"/>
        <v>9.35</v>
      </c>
      <c r="M14" s="13">
        <v>9.5</v>
      </c>
      <c r="N14" s="14">
        <v>0.4</v>
      </c>
      <c r="O14" s="14"/>
      <c r="P14" s="15">
        <f t="shared" si="2"/>
        <v>9.1</v>
      </c>
      <c r="Q14" s="16">
        <f t="shared" si="3"/>
        <v>27.549999999999997</v>
      </c>
    </row>
    <row r="15" spans="1:18">
      <c r="A15" s="11">
        <v>11</v>
      </c>
      <c r="B15" s="54" t="s">
        <v>61</v>
      </c>
      <c r="C15" s="30" t="s">
        <v>56</v>
      </c>
      <c r="D15" s="33">
        <v>41555</v>
      </c>
      <c r="E15" s="13">
        <v>10</v>
      </c>
      <c r="F15" s="14">
        <v>0.82499999999999996</v>
      </c>
      <c r="G15" s="14"/>
      <c r="H15" s="15">
        <f t="shared" si="0"/>
        <v>9.1750000000000007</v>
      </c>
      <c r="I15" s="13">
        <v>10</v>
      </c>
      <c r="J15" s="14">
        <v>0.55000000000000004</v>
      </c>
      <c r="K15" s="14"/>
      <c r="L15" s="15">
        <f t="shared" si="1"/>
        <v>9.4499999999999993</v>
      </c>
      <c r="M15" s="13">
        <v>9.5</v>
      </c>
      <c r="N15" s="14">
        <v>0.6</v>
      </c>
      <c r="O15" s="14"/>
      <c r="P15" s="15">
        <f t="shared" si="2"/>
        <v>8.9</v>
      </c>
      <c r="Q15" s="16">
        <f t="shared" si="3"/>
        <v>27.524999999999999</v>
      </c>
      <c r="R15" s="2"/>
    </row>
    <row r="16" spans="1:18">
      <c r="A16" s="11">
        <v>12</v>
      </c>
      <c r="B16" s="54" t="s">
        <v>145</v>
      </c>
      <c r="C16" s="30" t="s">
        <v>140</v>
      </c>
      <c r="D16" s="29">
        <v>41184</v>
      </c>
      <c r="E16" s="13">
        <v>10</v>
      </c>
      <c r="F16" s="14">
        <v>0.77500000000000002</v>
      </c>
      <c r="G16" s="14"/>
      <c r="H16" s="15">
        <f t="shared" si="0"/>
        <v>9.2249999999999996</v>
      </c>
      <c r="I16" s="13">
        <v>10</v>
      </c>
      <c r="J16" s="14">
        <v>1.2</v>
      </c>
      <c r="K16" s="14"/>
      <c r="L16" s="15">
        <f t="shared" si="1"/>
        <v>8.8000000000000007</v>
      </c>
      <c r="M16" s="13">
        <v>10</v>
      </c>
      <c r="N16" s="14">
        <v>0.5</v>
      </c>
      <c r="O16" s="14"/>
      <c r="P16" s="15">
        <f t="shared" si="2"/>
        <v>9.5</v>
      </c>
      <c r="Q16" s="16">
        <f t="shared" si="3"/>
        <v>27.524999999999999</v>
      </c>
      <c r="R16" s="2"/>
    </row>
    <row r="17" spans="1:17">
      <c r="A17" s="11">
        <v>13</v>
      </c>
      <c r="B17" s="11" t="s">
        <v>185</v>
      </c>
      <c r="C17" s="30" t="s">
        <v>126</v>
      </c>
      <c r="D17" s="64">
        <v>41617</v>
      </c>
      <c r="E17" s="13">
        <v>10</v>
      </c>
      <c r="F17" s="14">
        <v>0.95</v>
      </c>
      <c r="G17" s="14"/>
      <c r="H17" s="15">
        <f t="shared" si="0"/>
        <v>9.0500000000000007</v>
      </c>
      <c r="I17" s="13">
        <v>10</v>
      </c>
      <c r="J17" s="14">
        <v>0.67500000000000004</v>
      </c>
      <c r="K17" s="14"/>
      <c r="L17" s="15">
        <f t="shared" si="1"/>
        <v>9.3249999999999993</v>
      </c>
      <c r="M17" s="13">
        <v>9.5</v>
      </c>
      <c r="N17" s="14">
        <v>0.4</v>
      </c>
      <c r="O17" s="14"/>
      <c r="P17" s="15">
        <f t="shared" si="2"/>
        <v>9.1</v>
      </c>
      <c r="Q17" s="16">
        <f t="shared" si="3"/>
        <v>27.475000000000001</v>
      </c>
    </row>
    <row r="18" spans="1:17">
      <c r="A18" s="11">
        <v>14</v>
      </c>
      <c r="B18" s="54" t="s">
        <v>136</v>
      </c>
      <c r="C18" s="30" t="s">
        <v>126</v>
      </c>
      <c r="D18" s="29">
        <v>41538</v>
      </c>
      <c r="E18" s="13">
        <v>10</v>
      </c>
      <c r="F18" s="14">
        <v>0.82499999999999996</v>
      </c>
      <c r="G18" s="14"/>
      <c r="H18" s="15">
        <f t="shared" si="0"/>
        <v>9.1750000000000007</v>
      </c>
      <c r="I18" s="13">
        <v>10</v>
      </c>
      <c r="J18" s="14">
        <v>0.65</v>
      </c>
      <c r="K18" s="14"/>
      <c r="L18" s="15">
        <f t="shared" si="1"/>
        <v>9.35</v>
      </c>
      <c r="M18" s="13">
        <v>9.5</v>
      </c>
      <c r="N18" s="14">
        <v>0.6</v>
      </c>
      <c r="O18" s="14"/>
      <c r="P18" s="15">
        <f t="shared" si="2"/>
        <v>8.9</v>
      </c>
      <c r="Q18" s="16">
        <f t="shared" si="3"/>
        <v>27.424999999999997</v>
      </c>
    </row>
    <row r="19" spans="1:17">
      <c r="A19" s="11">
        <v>15</v>
      </c>
      <c r="B19" s="54" t="s">
        <v>148</v>
      </c>
      <c r="C19" s="30" t="s">
        <v>140</v>
      </c>
      <c r="D19" s="29">
        <v>41029</v>
      </c>
      <c r="E19" s="13">
        <v>10</v>
      </c>
      <c r="F19" s="14">
        <v>1</v>
      </c>
      <c r="G19" s="14"/>
      <c r="H19" s="15">
        <f t="shared" si="0"/>
        <v>9</v>
      </c>
      <c r="I19" s="13">
        <v>10</v>
      </c>
      <c r="J19" s="14">
        <v>1.2</v>
      </c>
      <c r="K19" s="14"/>
      <c r="L19" s="15">
        <f t="shared" si="1"/>
        <v>8.8000000000000007</v>
      </c>
      <c r="M19" s="13">
        <v>10</v>
      </c>
      <c r="N19" s="14">
        <v>0.4</v>
      </c>
      <c r="O19" s="14"/>
      <c r="P19" s="15">
        <f t="shared" si="2"/>
        <v>9.6</v>
      </c>
      <c r="Q19" s="16">
        <f t="shared" si="3"/>
        <v>27.4</v>
      </c>
    </row>
    <row r="20" spans="1:17">
      <c r="A20" s="11">
        <v>16</v>
      </c>
      <c r="B20" s="54" t="s">
        <v>116</v>
      </c>
      <c r="C20" s="30" t="s">
        <v>115</v>
      </c>
      <c r="D20" s="29">
        <v>40910</v>
      </c>
      <c r="E20" s="13">
        <v>10</v>
      </c>
      <c r="F20" s="14">
        <v>0.875</v>
      </c>
      <c r="G20" s="14"/>
      <c r="H20" s="15">
        <f t="shared" si="0"/>
        <v>9.125</v>
      </c>
      <c r="I20" s="13">
        <v>10</v>
      </c>
      <c r="J20" s="14">
        <v>0.7</v>
      </c>
      <c r="K20" s="14">
        <v>0.3</v>
      </c>
      <c r="L20" s="15">
        <f t="shared" si="1"/>
        <v>9</v>
      </c>
      <c r="M20" s="13">
        <v>9.5</v>
      </c>
      <c r="N20" s="14">
        <v>0.4</v>
      </c>
      <c r="O20" s="14"/>
      <c r="P20" s="15">
        <f t="shared" si="2"/>
        <v>9.1</v>
      </c>
      <c r="Q20" s="16">
        <f t="shared" si="3"/>
        <v>27.225000000000001</v>
      </c>
    </row>
    <row r="21" spans="1:17">
      <c r="A21" s="11">
        <v>17</v>
      </c>
      <c r="B21" s="11" t="s">
        <v>182</v>
      </c>
      <c r="C21" s="30" t="s">
        <v>126</v>
      </c>
      <c r="D21" s="64">
        <v>41322</v>
      </c>
      <c r="E21" s="13">
        <v>10</v>
      </c>
      <c r="F21" s="14">
        <v>0.95</v>
      </c>
      <c r="G21" s="14"/>
      <c r="H21" s="15">
        <f t="shared" si="0"/>
        <v>9.0500000000000007</v>
      </c>
      <c r="I21" s="13">
        <v>10</v>
      </c>
      <c r="J21" s="14">
        <v>0.75</v>
      </c>
      <c r="K21" s="14"/>
      <c r="L21" s="15">
        <f t="shared" si="1"/>
        <v>9.25</v>
      </c>
      <c r="M21" s="13">
        <v>10</v>
      </c>
      <c r="N21" s="14">
        <v>1.1000000000000001</v>
      </c>
      <c r="O21" s="14"/>
      <c r="P21" s="15">
        <f t="shared" si="2"/>
        <v>8.9</v>
      </c>
      <c r="Q21" s="16">
        <f t="shared" si="3"/>
        <v>27.200000000000003</v>
      </c>
    </row>
    <row r="22" spans="1:17">
      <c r="A22" s="11">
        <v>18</v>
      </c>
      <c r="B22" s="54" t="s">
        <v>114</v>
      </c>
      <c r="C22" s="30" t="s">
        <v>115</v>
      </c>
      <c r="D22" s="29">
        <v>41256</v>
      </c>
      <c r="E22" s="13">
        <v>10</v>
      </c>
      <c r="F22" s="14">
        <v>0.97499999999999998</v>
      </c>
      <c r="G22" s="14"/>
      <c r="H22" s="15">
        <f t="shared" si="0"/>
        <v>9.0250000000000004</v>
      </c>
      <c r="I22" s="13">
        <v>10</v>
      </c>
      <c r="J22" s="14">
        <v>0.85</v>
      </c>
      <c r="K22" s="14"/>
      <c r="L22" s="15">
        <f t="shared" si="1"/>
        <v>9.15</v>
      </c>
      <c r="M22" s="13">
        <v>9.5</v>
      </c>
      <c r="N22" s="14">
        <v>0.5</v>
      </c>
      <c r="O22" s="14"/>
      <c r="P22" s="15">
        <f t="shared" si="2"/>
        <v>9</v>
      </c>
      <c r="Q22" s="16">
        <f t="shared" si="3"/>
        <v>27.175000000000001</v>
      </c>
    </row>
    <row r="23" spans="1:17">
      <c r="A23" s="11">
        <v>19</v>
      </c>
      <c r="B23" s="54" t="s">
        <v>58</v>
      </c>
      <c r="C23" s="30" t="s">
        <v>56</v>
      </c>
      <c r="D23" s="29">
        <v>40958</v>
      </c>
      <c r="E23" s="13">
        <v>10</v>
      </c>
      <c r="F23" s="14">
        <v>0.875</v>
      </c>
      <c r="G23" s="14"/>
      <c r="H23" s="15">
        <f t="shared" si="0"/>
        <v>9.125</v>
      </c>
      <c r="I23" s="13">
        <v>10</v>
      </c>
      <c r="J23" s="14">
        <v>0.55000000000000004</v>
      </c>
      <c r="K23" s="14"/>
      <c r="L23" s="15">
        <f t="shared" si="1"/>
        <v>9.4499999999999993</v>
      </c>
      <c r="M23" s="13">
        <v>9.5</v>
      </c>
      <c r="N23" s="14">
        <v>0.9</v>
      </c>
      <c r="O23" s="14"/>
      <c r="P23" s="15">
        <f t="shared" si="2"/>
        <v>8.6</v>
      </c>
      <c r="Q23" s="16">
        <f t="shared" si="3"/>
        <v>27.174999999999997</v>
      </c>
    </row>
    <row r="24" spans="1:17">
      <c r="A24" s="11">
        <v>20</v>
      </c>
      <c r="B24" s="54" t="s">
        <v>130</v>
      </c>
      <c r="C24" s="30" t="s">
        <v>126</v>
      </c>
      <c r="D24" s="29">
        <v>41321</v>
      </c>
      <c r="E24" s="13">
        <v>10</v>
      </c>
      <c r="F24" s="14">
        <v>1.0249999999999999</v>
      </c>
      <c r="G24" s="14"/>
      <c r="H24" s="15">
        <f t="shared" si="0"/>
        <v>8.9749999999999996</v>
      </c>
      <c r="I24" s="13">
        <v>10</v>
      </c>
      <c r="J24" s="14">
        <v>0.82499999999999996</v>
      </c>
      <c r="K24" s="14"/>
      <c r="L24" s="15">
        <f t="shared" si="1"/>
        <v>9.1750000000000007</v>
      </c>
      <c r="M24" s="13">
        <v>9.5</v>
      </c>
      <c r="N24" s="14">
        <v>0.5</v>
      </c>
      <c r="O24" s="14"/>
      <c r="P24" s="15">
        <f t="shared" si="2"/>
        <v>9</v>
      </c>
      <c r="Q24" s="16">
        <f t="shared" si="3"/>
        <v>27.15</v>
      </c>
    </row>
    <row r="25" spans="1:17">
      <c r="A25" s="11">
        <v>21</v>
      </c>
      <c r="B25" s="54" t="s">
        <v>113</v>
      </c>
      <c r="C25" s="30" t="s">
        <v>115</v>
      </c>
      <c r="D25" s="29">
        <v>41114</v>
      </c>
      <c r="E25" s="13">
        <v>10</v>
      </c>
      <c r="F25" s="14">
        <v>0.82499999999999996</v>
      </c>
      <c r="G25" s="14"/>
      <c r="H25" s="15">
        <f t="shared" si="0"/>
        <v>9.1750000000000007</v>
      </c>
      <c r="I25" s="13">
        <v>10</v>
      </c>
      <c r="J25" s="14">
        <v>0.875</v>
      </c>
      <c r="K25" s="14"/>
      <c r="L25" s="15">
        <f t="shared" si="1"/>
        <v>9.125</v>
      </c>
      <c r="M25" s="13">
        <v>9.5</v>
      </c>
      <c r="N25" s="14">
        <v>0.8</v>
      </c>
      <c r="O25" s="14"/>
      <c r="P25" s="15">
        <f t="shared" si="2"/>
        <v>8.6999999999999993</v>
      </c>
      <c r="Q25" s="16">
        <f t="shared" si="3"/>
        <v>27</v>
      </c>
    </row>
    <row r="26" spans="1:17">
      <c r="A26" s="11">
        <v>22</v>
      </c>
      <c r="B26" s="49" t="s">
        <v>27</v>
      </c>
      <c r="C26" s="30" t="s">
        <v>23</v>
      </c>
      <c r="D26" s="35">
        <v>41079</v>
      </c>
      <c r="E26" s="13">
        <v>10</v>
      </c>
      <c r="F26" s="14">
        <v>0.9</v>
      </c>
      <c r="G26" s="14"/>
      <c r="H26" s="15">
        <f t="shared" si="0"/>
        <v>9.1</v>
      </c>
      <c r="I26" s="13">
        <v>10</v>
      </c>
      <c r="J26" s="14">
        <v>1.1000000000000001</v>
      </c>
      <c r="K26" s="14">
        <v>0.3</v>
      </c>
      <c r="L26" s="15">
        <f t="shared" si="1"/>
        <v>8.6</v>
      </c>
      <c r="M26" s="13">
        <v>10</v>
      </c>
      <c r="N26" s="14">
        <v>0.9</v>
      </c>
      <c r="O26" s="14"/>
      <c r="P26" s="15">
        <f t="shared" si="2"/>
        <v>9.1</v>
      </c>
      <c r="Q26" s="16">
        <f t="shared" si="3"/>
        <v>26.799999999999997</v>
      </c>
    </row>
    <row r="27" spans="1:17">
      <c r="A27" s="11">
        <v>23</v>
      </c>
      <c r="B27" s="54" t="s">
        <v>97</v>
      </c>
      <c r="C27" s="30" t="s">
        <v>86</v>
      </c>
      <c r="D27" s="29">
        <v>41492</v>
      </c>
      <c r="E27" s="13">
        <v>10</v>
      </c>
      <c r="F27" s="14">
        <v>1.2250000000000001</v>
      </c>
      <c r="G27" s="14"/>
      <c r="H27" s="15">
        <f t="shared" si="0"/>
        <v>8.7750000000000004</v>
      </c>
      <c r="I27" s="13">
        <v>10</v>
      </c>
      <c r="J27" s="14">
        <v>0.9</v>
      </c>
      <c r="K27" s="14"/>
      <c r="L27" s="15">
        <f t="shared" si="1"/>
        <v>9.1</v>
      </c>
      <c r="M27" s="13">
        <v>9.5</v>
      </c>
      <c r="N27" s="14">
        <v>0.7</v>
      </c>
      <c r="O27" s="14"/>
      <c r="P27" s="15">
        <f t="shared" si="2"/>
        <v>8.8000000000000007</v>
      </c>
      <c r="Q27" s="16">
        <f t="shared" si="3"/>
        <v>26.675000000000001</v>
      </c>
    </row>
    <row r="28" spans="1:17">
      <c r="A28" s="11">
        <v>24</v>
      </c>
      <c r="B28" s="11" t="s">
        <v>30</v>
      </c>
      <c r="C28" s="30" t="s">
        <v>23</v>
      </c>
      <c r="D28" s="33">
        <v>41500</v>
      </c>
      <c r="E28" s="13">
        <v>10</v>
      </c>
      <c r="F28" s="14">
        <v>0.9</v>
      </c>
      <c r="G28" s="14"/>
      <c r="H28" s="15">
        <f t="shared" si="0"/>
        <v>9.1</v>
      </c>
      <c r="I28" s="13">
        <v>10</v>
      </c>
      <c r="J28" s="14">
        <v>1</v>
      </c>
      <c r="K28" s="14"/>
      <c r="L28" s="15">
        <f t="shared" si="1"/>
        <v>9</v>
      </c>
      <c r="M28" s="13">
        <v>10</v>
      </c>
      <c r="N28" s="14">
        <v>1.6</v>
      </c>
      <c r="O28" s="14"/>
      <c r="P28" s="15">
        <f t="shared" si="2"/>
        <v>8.4</v>
      </c>
      <c r="Q28" s="16">
        <f t="shared" si="3"/>
        <v>26.5</v>
      </c>
    </row>
    <row r="29" spans="1:17">
      <c r="A29" s="11">
        <v>25</v>
      </c>
      <c r="B29" s="11" t="s">
        <v>183</v>
      </c>
      <c r="C29" s="30" t="s">
        <v>126</v>
      </c>
      <c r="D29" s="64">
        <v>41341</v>
      </c>
      <c r="E29" s="13">
        <v>10</v>
      </c>
      <c r="F29" s="14">
        <v>1.25</v>
      </c>
      <c r="G29" s="14"/>
      <c r="H29" s="15">
        <f t="shared" si="0"/>
        <v>8.75</v>
      </c>
      <c r="I29" s="13">
        <v>10</v>
      </c>
      <c r="J29" s="14">
        <v>0.95</v>
      </c>
      <c r="K29" s="14"/>
      <c r="L29" s="15">
        <f t="shared" si="1"/>
        <v>9.0500000000000007</v>
      </c>
      <c r="M29" s="13">
        <v>9.5</v>
      </c>
      <c r="N29" s="14">
        <v>0.8</v>
      </c>
      <c r="O29" s="14"/>
      <c r="P29" s="15">
        <f t="shared" si="2"/>
        <v>8.6999999999999993</v>
      </c>
      <c r="Q29" s="16">
        <f t="shared" si="3"/>
        <v>26.5</v>
      </c>
    </row>
    <row r="30" spans="1:17">
      <c r="A30" s="11">
        <v>26</v>
      </c>
      <c r="B30" s="11" t="s">
        <v>94</v>
      </c>
      <c r="C30" s="30" t="s">
        <v>86</v>
      </c>
      <c r="D30" s="33">
        <v>41491</v>
      </c>
      <c r="E30" s="13">
        <v>10</v>
      </c>
      <c r="F30" s="14">
        <v>1.2</v>
      </c>
      <c r="G30" s="14"/>
      <c r="H30" s="15">
        <f t="shared" si="0"/>
        <v>8.8000000000000007</v>
      </c>
      <c r="I30" s="13">
        <v>10</v>
      </c>
      <c r="J30" s="14">
        <v>1.4</v>
      </c>
      <c r="K30" s="14"/>
      <c r="L30" s="15">
        <f t="shared" si="1"/>
        <v>8.6</v>
      </c>
      <c r="M30" s="13">
        <v>9.5</v>
      </c>
      <c r="N30" s="14">
        <v>0.5</v>
      </c>
      <c r="O30" s="14"/>
      <c r="P30" s="15">
        <f t="shared" si="2"/>
        <v>9</v>
      </c>
      <c r="Q30" s="16">
        <f t="shared" si="3"/>
        <v>26.4</v>
      </c>
    </row>
    <row r="31" spans="1:17">
      <c r="A31" s="11">
        <v>27</v>
      </c>
      <c r="B31" s="11" t="s">
        <v>28</v>
      </c>
      <c r="C31" s="30" t="s">
        <v>23</v>
      </c>
      <c r="D31" s="33">
        <v>41594</v>
      </c>
      <c r="E31" s="13">
        <v>10</v>
      </c>
      <c r="F31" s="14">
        <v>0.82499999999999996</v>
      </c>
      <c r="G31" s="14"/>
      <c r="H31" s="15">
        <f t="shared" si="0"/>
        <v>9.1750000000000007</v>
      </c>
      <c r="I31" s="13">
        <v>10</v>
      </c>
      <c r="J31" s="14">
        <v>1.55</v>
      </c>
      <c r="K31" s="14"/>
      <c r="L31" s="15">
        <f t="shared" si="1"/>
        <v>8.4499999999999993</v>
      </c>
      <c r="M31" s="13">
        <v>10</v>
      </c>
      <c r="N31" s="14">
        <v>1.3</v>
      </c>
      <c r="O31" s="14"/>
      <c r="P31" s="15">
        <f t="shared" si="2"/>
        <v>8.6999999999999993</v>
      </c>
      <c r="Q31" s="16">
        <f t="shared" si="3"/>
        <v>26.324999999999999</v>
      </c>
    </row>
    <row r="32" spans="1:17">
      <c r="A32" s="11">
        <v>28</v>
      </c>
      <c r="B32" s="11" t="s">
        <v>78</v>
      </c>
      <c r="C32" s="30" t="s">
        <v>77</v>
      </c>
      <c r="D32" s="33">
        <v>41283</v>
      </c>
      <c r="E32" s="13">
        <v>10</v>
      </c>
      <c r="F32" s="14">
        <v>0.95</v>
      </c>
      <c r="G32" s="14"/>
      <c r="H32" s="15">
        <f t="shared" si="0"/>
        <v>9.0500000000000007</v>
      </c>
      <c r="I32" s="13">
        <v>10</v>
      </c>
      <c r="J32" s="14">
        <v>1.25</v>
      </c>
      <c r="K32" s="14"/>
      <c r="L32" s="15">
        <f t="shared" si="1"/>
        <v>8.75</v>
      </c>
      <c r="M32" s="13">
        <v>9.5</v>
      </c>
      <c r="N32" s="14">
        <v>1.1000000000000001</v>
      </c>
      <c r="O32" s="14"/>
      <c r="P32" s="15">
        <f t="shared" si="2"/>
        <v>8.4</v>
      </c>
      <c r="Q32" s="16">
        <f t="shared" si="3"/>
        <v>26.200000000000003</v>
      </c>
    </row>
    <row r="33" spans="1:17">
      <c r="A33" s="11">
        <v>29</v>
      </c>
      <c r="B33" s="11" t="s">
        <v>32</v>
      </c>
      <c r="C33" s="30" t="s">
        <v>23</v>
      </c>
      <c r="D33" s="33">
        <v>41597</v>
      </c>
      <c r="E33" s="13">
        <v>10</v>
      </c>
      <c r="F33" s="14">
        <v>1.05</v>
      </c>
      <c r="G33" s="14"/>
      <c r="H33" s="15">
        <f t="shared" si="0"/>
        <v>8.9499999999999993</v>
      </c>
      <c r="I33" s="13">
        <v>10</v>
      </c>
      <c r="J33" s="14">
        <v>1.3</v>
      </c>
      <c r="K33" s="14"/>
      <c r="L33" s="15">
        <f t="shared" si="1"/>
        <v>8.6999999999999993</v>
      </c>
      <c r="M33" s="13">
        <v>9.5</v>
      </c>
      <c r="N33" s="14">
        <v>1</v>
      </c>
      <c r="O33" s="14"/>
      <c r="P33" s="15">
        <f t="shared" si="2"/>
        <v>8.5</v>
      </c>
      <c r="Q33" s="16">
        <f t="shared" si="3"/>
        <v>26.15</v>
      </c>
    </row>
    <row r="34" spans="1:17">
      <c r="A34" s="11">
        <v>30</v>
      </c>
      <c r="B34" s="54" t="s">
        <v>31</v>
      </c>
      <c r="C34" s="30" t="s">
        <v>23</v>
      </c>
      <c r="D34" s="29">
        <v>41432</v>
      </c>
      <c r="E34" s="13">
        <v>10</v>
      </c>
      <c r="F34" s="14">
        <v>1.175</v>
      </c>
      <c r="G34" s="14"/>
      <c r="H34" s="15">
        <f t="shared" si="0"/>
        <v>8.8249999999999993</v>
      </c>
      <c r="I34" s="13">
        <v>10</v>
      </c>
      <c r="J34" s="14">
        <v>1.3</v>
      </c>
      <c r="K34" s="14"/>
      <c r="L34" s="15">
        <f t="shared" si="1"/>
        <v>8.6999999999999993</v>
      </c>
      <c r="M34" s="13">
        <v>9.5</v>
      </c>
      <c r="N34" s="14">
        <v>1.2</v>
      </c>
      <c r="O34" s="14"/>
      <c r="P34" s="15">
        <f t="shared" si="2"/>
        <v>8.3000000000000007</v>
      </c>
      <c r="Q34" s="16">
        <f t="shared" si="3"/>
        <v>25.824999999999999</v>
      </c>
    </row>
    <row r="35" spans="1:17">
      <c r="A35" s="11">
        <v>31</v>
      </c>
      <c r="B35" s="54" t="s">
        <v>131</v>
      </c>
      <c r="C35" s="30" t="s">
        <v>126</v>
      </c>
      <c r="D35" s="29">
        <v>41383</v>
      </c>
      <c r="E35" s="13">
        <v>9</v>
      </c>
      <c r="F35" s="14">
        <v>0.72499999999999998</v>
      </c>
      <c r="G35" s="14"/>
      <c r="H35" s="15">
        <f t="shared" si="0"/>
        <v>8.2750000000000004</v>
      </c>
      <c r="I35" s="13">
        <v>10</v>
      </c>
      <c r="J35" s="14">
        <v>0.9</v>
      </c>
      <c r="K35" s="14"/>
      <c r="L35" s="15">
        <f t="shared" si="1"/>
        <v>9.1</v>
      </c>
      <c r="M35" s="13">
        <v>9.5</v>
      </c>
      <c r="N35" s="14">
        <v>1.1000000000000001</v>
      </c>
      <c r="O35" s="14"/>
      <c r="P35" s="15">
        <f t="shared" si="2"/>
        <v>8.4</v>
      </c>
      <c r="Q35" s="16">
        <f t="shared" si="3"/>
        <v>25.774999999999999</v>
      </c>
    </row>
    <row r="36" spans="1:17">
      <c r="A36" s="11">
        <v>32</v>
      </c>
      <c r="B36" s="54" t="s">
        <v>95</v>
      </c>
      <c r="C36" s="30" t="s">
        <v>86</v>
      </c>
      <c r="D36" s="29">
        <v>41543</v>
      </c>
      <c r="E36" s="13">
        <v>10</v>
      </c>
      <c r="F36" s="14">
        <v>1.4</v>
      </c>
      <c r="G36" s="14"/>
      <c r="H36" s="15">
        <f t="shared" si="0"/>
        <v>8.6</v>
      </c>
      <c r="I36" s="13">
        <v>9</v>
      </c>
      <c r="J36" s="14">
        <v>0.875</v>
      </c>
      <c r="K36" s="14"/>
      <c r="L36" s="15">
        <f t="shared" si="1"/>
        <v>8.125</v>
      </c>
      <c r="M36" s="13">
        <v>9.5</v>
      </c>
      <c r="N36" s="14">
        <v>0.7</v>
      </c>
      <c r="O36" s="14"/>
      <c r="P36" s="15">
        <f t="shared" si="2"/>
        <v>8.8000000000000007</v>
      </c>
      <c r="Q36" s="16">
        <f t="shared" si="3"/>
        <v>25.525000000000002</v>
      </c>
    </row>
    <row r="37" spans="1:17">
      <c r="A37" s="11">
        <v>33</v>
      </c>
      <c r="B37" s="11" t="s">
        <v>96</v>
      </c>
      <c r="C37" s="30" t="s">
        <v>86</v>
      </c>
      <c r="D37" s="33">
        <v>41478</v>
      </c>
      <c r="E37" s="13">
        <v>10</v>
      </c>
      <c r="F37" s="14">
        <v>1.5</v>
      </c>
      <c r="G37" s="14"/>
      <c r="H37" s="15">
        <f t="shared" si="0"/>
        <v>8.5</v>
      </c>
      <c r="I37" s="13">
        <v>9</v>
      </c>
      <c r="J37" s="14">
        <v>0.8</v>
      </c>
      <c r="K37" s="14"/>
      <c r="L37" s="15">
        <f t="shared" si="1"/>
        <v>8.1999999999999993</v>
      </c>
      <c r="M37" s="13">
        <v>9</v>
      </c>
      <c r="N37" s="14">
        <v>1</v>
      </c>
      <c r="O37" s="14"/>
      <c r="P37" s="15">
        <f t="shared" si="2"/>
        <v>8</v>
      </c>
      <c r="Q37" s="16">
        <f t="shared" si="3"/>
        <v>24.7</v>
      </c>
    </row>
    <row r="38" spans="1:17">
      <c r="A38" s="11">
        <v>34</v>
      </c>
      <c r="B38" s="11" t="s">
        <v>29</v>
      </c>
      <c r="C38" s="30" t="s">
        <v>23</v>
      </c>
      <c r="D38" s="33">
        <v>41500</v>
      </c>
      <c r="E38" s="13">
        <v>10</v>
      </c>
      <c r="F38" s="14">
        <v>0.92500000000000004</v>
      </c>
      <c r="G38" s="14"/>
      <c r="H38" s="15">
        <f t="shared" si="0"/>
        <v>9.0749999999999993</v>
      </c>
      <c r="I38" s="13">
        <v>9</v>
      </c>
      <c r="J38" s="14">
        <v>1.7</v>
      </c>
      <c r="K38" s="14">
        <v>0.3</v>
      </c>
      <c r="L38" s="15">
        <f t="shared" si="1"/>
        <v>7</v>
      </c>
      <c r="M38" s="13">
        <v>9.5</v>
      </c>
      <c r="N38" s="14">
        <v>1</v>
      </c>
      <c r="O38" s="14"/>
      <c r="P38" s="15">
        <f t="shared" si="2"/>
        <v>8.5</v>
      </c>
      <c r="Q38" s="16">
        <f t="shared" si="3"/>
        <v>24.574999999999999</v>
      </c>
    </row>
    <row r="39" spans="1:17">
      <c r="A39" s="11">
        <v>35</v>
      </c>
      <c r="B39" s="11" t="s">
        <v>164</v>
      </c>
      <c r="C39" s="30" t="s">
        <v>165</v>
      </c>
      <c r="D39" s="64">
        <v>41405</v>
      </c>
      <c r="E39" s="13">
        <v>10</v>
      </c>
      <c r="F39" s="14">
        <v>1.95</v>
      </c>
      <c r="G39" s="14">
        <v>0.3</v>
      </c>
      <c r="H39" s="15">
        <f t="shared" si="0"/>
        <v>7.7500000000000009</v>
      </c>
      <c r="I39" s="13">
        <v>9</v>
      </c>
      <c r="J39" s="14">
        <v>1.1499999999999999</v>
      </c>
      <c r="K39" s="14">
        <v>0.3</v>
      </c>
      <c r="L39" s="15">
        <f t="shared" si="1"/>
        <v>7.55</v>
      </c>
      <c r="M39" s="13">
        <v>9</v>
      </c>
      <c r="N39" s="14">
        <v>1.1000000000000001</v>
      </c>
      <c r="O39" s="14"/>
      <c r="P39" s="15">
        <f t="shared" si="2"/>
        <v>7.9</v>
      </c>
      <c r="Q39" s="16">
        <f t="shared" si="3"/>
        <v>23.200000000000003</v>
      </c>
    </row>
    <row r="40" spans="1:17">
      <c r="A40" s="124">
        <v>36</v>
      </c>
      <c r="B40" s="124" t="s">
        <v>180</v>
      </c>
      <c r="C40" s="116" t="s">
        <v>126</v>
      </c>
      <c r="D40" s="176">
        <v>40929</v>
      </c>
      <c r="E40" s="118">
        <v>0</v>
      </c>
      <c r="F40" s="119">
        <v>0</v>
      </c>
      <c r="G40" s="119"/>
      <c r="H40" s="120">
        <f t="shared" si="0"/>
        <v>0</v>
      </c>
      <c r="I40" s="118">
        <v>0</v>
      </c>
      <c r="J40" s="119">
        <v>0</v>
      </c>
      <c r="K40" s="119"/>
      <c r="L40" s="120">
        <f t="shared" si="1"/>
        <v>0</v>
      </c>
      <c r="M40" s="118">
        <v>0</v>
      </c>
      <c r="N40" s="119">
        <v>0</v>
      </c>
      <c r="O40" s="119"/>
      <c r="P40" s="120">
        <f t="shared" si="2"/>
        <v>0</v>
      </c>
      <c r="Q40" s="121">
        <f t="shared" si="3"/>
        <v>0</v>
      </c>
    </row>
    <row r="42" spans="1:17">
      <c r="E42" s="198" t="s">
        <v>0</v>
      </c>
      <c r="F42" s="198"/>
      <c r="G42" s="198"/>
      <c r="H42" s="198"/>
    </row>
    <row r="43" spans="1:17" ht="30">
      <c r="B43" s="3" t="s">
        <v>3</v>
      </c>
      <c r="C43" s="3" t="s">
        <v>4</v>
      </c>
      <c r="D43" s="3" t="s">
        <v>5</v>
      </c>
      <c r="E43" s="4" t="s">
        <v>7</v>
      </c>
      <c r="F43" s="4" t="s">
        <v>8</v>
      </c>
      <c r="G43" s="4" t="s">
        <v>9</v>
      </c>
      <c r="H43" s="4" t="s">
        <v>10</v>
      </c>
    </row>
    <row r="44" spans="1:17">
      <c r="A44" s="133">
        <v>1</v>
      </c>
      <c r="B44" s="133" t="s">
        <v>184</v>
      </c>
      <c r="C44" s="128" t="s">
        <v>126</v>
      </c>
      <c r="D44" s="177">
        <v>41624</v>
      </c>
      <c r="E44" s="130">
        <v>10</v>
      </c>
      <c r="F44" s="131">
        <v>0.42499999999999999</v>
      </c>
      <c r="G44" s="131"/>
      <c r="H44" s="132">
        <f t="shared" ref="H44:H79" si="4">SUM(E44-F44-G44)</f>
        <v>9.5749999999999993</v>
      </c>
    </row>
    <row r="45" spans="1:17">
      <c r="A45" s="101">
        <v>2</v>
      </c>
      <c r="B45" s="150" t="s">
        <v>147</v>
      </c>
      <c r="C45" s="145" t="s">
        <v>140</v>
      </c>
      <c r="D45" s="151">
        <v>40975</v>
      </c>
      <c r="E45" s="97">
        <v>10</v>
      </c>
      <c r="F45" s="98">
        <v>0.5</v>
      </c>
      <c r="G45" s="147"/>
      <c r="H45" s="148">
        <f t="shared" si="4"/>
        <v>9.5</v>
      </c>
    </row>
    <row r="46" spans="1:17">
      <c r="A46" s="101">
        <v>3</v>
      </c>
      <c r="B46" s="150" t="s">
        <v>59</v>
      </c>
      <c r="C46" s="145" t="s">
        <v>56</v>
      </c>
      <c r="D46" s="151">
        <v>41410</v>
      </c>
      <c r="E46" s="97">
        <v>10</v>
      </c>
      <c r="F46" s="98">
        <v>0.55000000000000004</v>
      </c>
      <c r="G46" s="147"/>
      <c r="H46" s="148">
        <f t="shared" si="4"/>
        <v>9.4499999999999993</v>
      </c>
      <c r="I46" s="2"/>
    </row>
    <row r="47" spans="1:17">
      <c r="A47" s="133">
        <v>4</v>
      </c>
      <c r="B47" s="133" t="s">
        <v>60</v>
      </c>
      <c r="C47" s="128" t="s">
        <v>56</v>
      </c>
      <c r="D47" s="134">
        <v>41524</v>
      </c>
      <c r="E47" s="130">
        <v>10</v>
      </c>
      <c r="F47" s="131">
        <v>0.65</v>
      </c>
      <c r="G47" s="131"/>
      <c r="H47" s="132">
        <f t="shared" si="4"/>
        <v>9.35</v>
      </c>
      <c r="I47" s="2"/>
    </row>
    <row r="48" spans="1:17">
      <c r="A48" s="133">
        <v>5</v>
      </c>
      <c r="B48" s="127" t="s">
        <v>132</v>
      </c>
      <c r="C48" s="128" t="s">
        <v>126</v>
      </c>
      <c r="D48" s="129">
        <v>41459</v>
      </c>
      <c r="E48" s="130">
        <v>10</v>
      </c>
      <c r="F48" s="131">
        <v>0.7</v>
      </c>
      <c r="G48" s="131"/>
      <c r="H48" s="132">
        <f t="shared" si="4"/>
        <v>9.3000000000000007</v>
      </c>
    </row>
    <row r="49" spans="1:8">
      <c r="A49" s="133">
        <v>6</v>
      </c>
      <c r="B49" s="127" t="s">
        <v>145</v>
      </c>
      <c r="C49" s="128" t="s">
        <v>140</v>
      </c>
      <c r="D49" s="129">
        <v>41184</v>
      </c>
      <c r="E49" s="130">
        <v>10</v>
      </c>
      <c r="F49" s="131">
        <v>0.77500000000000002</v>
      </c>
      <c r="G49" s="131"/>
      <c r="H49" s="132">
        <f t="shared" si="4"/>
        <v>9.2249999999999996</v>
      </c>
    </row>
    <row r="50" spans="1:8">
      <c r="A50" s="101">
        <v>7</v>
      </c>
      <c r="B50" s="150" t="s">
        <v>135</v>
      </c>
      <c r="C50" s="145" t="s">
        <v>126</v>
      </c>
      <c r="D50" s="151">
        <v>41059</v>
      </c>
      <c r="E50" s="97">
        <v>10</v>
      </c>
      <c r="F50" s="98">
        <v>0.8</v>
      </c>
      <c r="G50" s="147"/>
      <c r="H50" s="148">
        <f t="shared" si="4"/>
        <v>9.1999999999999993</v>
      </c>
    </row>
    <row r="51" spans="1:8">
      <c r="A51" s="133">
        <v>8</v>
      </c>
      <c r="B51" s="133" t="s">
        <v>28</v>
      </c>
      <c r="C51" s="128" t="s">
        <v>23</v>
      </c>
      <c r="D51" s="134">
        <v>41594</v>
      </c>
      <c r="E51" s="130">
        <v>10</v>
      </c>
      <c r="F51" s="131">
        <v>0.82499999999999996</v>
      </c>
      <c r="G51" s="131"/>
      <c r="H51" s="132">
        <f t="shared" ref="H51:H61" si="5">SUM(E51-F51-G51)</f>
        <v>9.1750000000000007</v>
      </c>
    </row>
    <row r="52" spans="1:8">
      <c r="A52" s="11">
        <v>9</v>
      </c>
      <c r="B52" s="54" t="s">
        <v>61</v>
      </c>
      <c r="C52" s="30" t="s">
        <v>56</v>
      </c>
      <c r="D52" s="33">
        <v>41555</v>
      </c>
      <c r="E52" s="13">
        <v>10</v>
      </c>
      <c r="F52" s="14">
        <v>0.82499999999999996</v>
      </c>
      <c r="G52" s="14"/>
      <c r="H52" s="15">
        <f t="shared" si="5"/>
        <v>9.1750000000000007</v>
      </c>
    </row>
    <row r="53" spans="1:8">
      <c r="A53" s="11">
        <v>10</v>
      </c>
      <c r="B53" s="54" t="s">
        <v>136</v>
      </c>
      <c r="C53" s="30" t="s">
        <v>126</v>
      </c>
      <c r="D53" s="29">
        <v>41538</v>
      </c>
      <c r="E53" s="13">
        <v>10</v>
      </c>
      <c r="F53" s="14">
        <v>0.82499999999999996</v>
      </c>
      <c r="G53" s="14"/>
      <c r="H53" s="15">
        <f t="shared" si="5"/>
        <v>9.1750000000000007</v>
      </c>
    </row>
    <row r="54" spans="1:8">
      <c r="A54" s="11">
        <v>11</v>
      </c>
      <c r="B54" s="54" t="s">
        <v>133</v>
      </c>
      <c r="C54" s="30" t="s">
        <v>126</v>
      </c>
      <c r="D54" s="29">
        <v>41456</v>
      </c>
      <c r="E54" s="13">
        <v>10</v>
      </c>
      <c r="F54" s="14">
        <v>0.82499999999999996</v>
      </c>
      <c r="G54" s="14"/>
      <c r="H54" s="15">
        <f t="shared" si="5"/>
        <v>9.1750000000000007</v>
      </c>
    </row>
    <row r="55" spans="1:8">
      <c r="A55" s="11">
        <v>12</v>
      </c>
      <c r="B55" s="54" t="s">
        <v>113</v>
      </c>
      <c r="C55" s="30" t="s">
        <v>115</v>
      </c>
      <c r="D55" s="29">
        <v>41114</v>
      </c>
      <c r="E55" s="13">
        <v>10</v>
      </c>
      <c r="F55" s="14">
        <v>0.82499999999999996</v>
      </c>
      <c r="G55" s="14"/>
      <c r="H55" s="15">
        <f t="shared" si="5"/>
        <v>9.1750000000000007</v>
      </c>
    </row>
    <row r="56" spans="1:8">
      <c r="A56" s="11">
        <v>13</v>
      </c>
      <c r="B56" s="54" t="s">
        <v>58</v>
      </c>
      <c r="C56" s="30" t="s">
        <v>56</v>
      </c>
      <c r="D56" s="29">
        <v>40958</v>
      </c>
      <c r="E56" s="13">
        <v>10</v>
      </c>
      <c r="F56" s="14">
        <v>0.875</v>
      </c>
      <c r="G56" s="14"/>
      <c r="H56" s="15">
        <f t="shared" si="5"/>
        <v>9.125</v>
      </c>
    </row>
    <row r="57" spans="1:8">
      <c r="A57" s="11">
        <v>14</v>
      </c>
      <c r="B57" s="54" t="s">
        <v>116</v>
      </c>
      <c r="C57" s="30" t="s">
        <v>115</v>
      </c>
      <c r="D57" s="29">
        <v>40910</v>
      </c>
      <c r="E57" s="13">
        <v>10</v>
      </c>
      <c r="F57" s="14">
        <v>0.875</v>
      </c>
      <c r="G57" s="14"/>
      <c r="H57" s="15">
        <f t="shared" si="5"/>
        <v>9.125</v>
      </c>
    </row>
    <row r="58" spans="1:8">
      <c r="A58" s="11">
        <v>15</v>
      </c>
      <c r="B58" s="11" t="s">
        <v>30</v>
      </c>
      <c r="C58" s="30" t="s">
        <v>23</v>
      </c>
      <c r="D58" s="33">
        <v>41500</v>
      </c>
      <c r="E58" s="13">
        <v>10</v>
      </c>
      <c r="F58" s="14">
        <v>0.9</v>
      </c>
      <c r="G58" s="14"/>
      <c r="H58" s="15">
        <f t="shared" si="5"/>
        <v>9.1</v>
      </c>
    </row>
    <row r="59" spans="1:8">
      <c r="A59" s="11">
        <v>16</v>
      </c>
      <c r="B59" s="54" t="s">
        <v>134</v>
      </c>
      <c r="C59" s="30" t="s">
        <v>126</v>
      </c>
      <c r="D59" s="29">
        <v>41311</v>
      </c>
      <c r="E59" s="13">
        <v>10</v>
      </c>
      <c r="F59" s="14">
        <v>0.9</v>
      </c>
      <c r="G59" s="14"/>
      <c r="H59" s="15">
        <f t="shared" si="5"/>
        <v>9.1</v>
      </c>
    </row>
    <row r="60" spans="1:8">
      <c r="A60" s="11">
        <v>17</v>
      </c>
      <c r="B60" s="49" t="s">
        <v>27</v>
      </c>
      <c r="C60" s="30" t="s">
        <v>23</v>
      </c>
      <c r="D60" s="35">
        <v>41079</v>
      </c>
      <c r="E60" s="13">
        <v>10</v>
      </c>
      <c r="F60" s="14">
        <v>0.9</v>
      </c>
      <c r="G60" s="14"/>
      <c r="H60" s="15">
        <f t="shared" si="5"/>
        <v>9.1</v>
      </c>
    </row>
    <row r="61" spans="1:8">
      <c r="A61" s="11">
        <v>18</v>
      </c>
      <c r="B61" s="11" t="s">
        <v>181</v>
      </c>
      <c r="C61" s="30" t="s">
        <v>126</v>
      </c>
      <c r="D61" s="64">
        <v>40947</v>
      </c>
      <c r="E61" s="13">
        <v>10</v>
      </c>
      <c r="F61" s="14">
        <v>0.9</v>
      </c>
      <c r="G61" s="14"/>
      <c r="H61" s="15">
        <f t="shared" si="5"/>
        <v>9.1</v>
      </c>
    </row>
    <row r="62" spans="1:8">
      <c r="A62" s="11">
        <v>19</v>
      </c>
      <c r="B62" s="11" t="s">
        <v>29</v>
      </c>
      <c r="C62" s="30" t="s">
        <v>23</v>
      </c>
      <c r="D62" s="33">
        <v>41500</v>
      </c>
      <c r="E62" s="13">
        <v>10</v>
      </c>
      <c r="F62" s="14">
        <v>0.92500000000000004</v>
      </c>
      <c r="G62" s="14"/>
      <c r="H62" s="15">
        <f t="shared" si="4"/>
        <v>9.0749999999999993</v>
      </c>
    </row>
    <row r="63" spans="1:8">
      <c r="A63" s="11">
        <v>20</v>
      </c>
      <c r="B63" s="11" t="s">
        <v>185</v>
      </c>
      <c r="C63" s="30" t="s">
        <v>126</v>
      </c>
      <c r="D63" s="64">
        <v>41617</v>
      </c>
      <c r="E63" s="13">
        <v>10</v>
      </c>
      <c r="F63" s="14">
        <v>0.95</v>
      </c>
      <c r="G63" s="14"/>
      <c r="H63" s="15">
        <f>SUM(E63-F63-G63)</f>
        <v>9.0500000000000007</v>
      </c>
    </row>
    <row r="64" spans="1:8">
      <c r="A64" s="11">
        <v>21</v>
      </c>
      <c r="B64" s="11" t="s">
        <v>182</v>
      </c>
      <c r="C64" s="30" t="s">
        <v>126</v>
      </c>
      <c r="D64" s="64">
        <v>41322</v>
      </c>
      <c r="E64" s="13">
        <v>10</v>
      </c>
      <c r="F64" s="14">
        <v>0.95</v>
      </c>
      <c r="G64" s="14"/>
      <c r="H64" s="15">
        <f>SUM(E64-F64-G64)</f>
        <v>9.0500000000000007</v>
      </c>
    </row>
    <row r="65" spans="1:8">
      <c r="A65" s="11">
        <v>22</v>
      </c>
      <c r="B65" s="11" t="s">
        <v>78</v>
      </c>
      <c r="C65" s="30" t="s">
        <v>77</v>
      </c>
      <c r="D65" s="33">
        <v>41283</v>
      </c>
      <c r="E65" s="13">
        <v>10</v>
      </c>
      <c r="F65" s="14">
        <v>0.95</v>
      </c>
      <c r="G65" s="14"/>
      <c r="H65" s="15">
        <f>SUM(E65-F65-G65)</f>
        <v>9.0500000000000007</v>
      </c>
    </row>
    <row r="66" spans="1:8">
      <c r="A66" s="11">
        <v>23</v>
      </c>
      <c r="B66" s="54" t="s">
        <v>114</v>
      </c>
      <c r="C66" s="30" t="s">
        <v>115</v>
      </c>
      <c r="D66" s="29">
        <v>41256</v>
      </c>
      <c r="E66" s="13">
        <v>10</v>
      </c>
      <c r="F66" s="14">
        <v>0.97499999999999998</v>
      </c>
      <c r="G66" s="14"/>
      <c r="H66" s="15">
        <f t="shared" si="4"/>
        <v>9.0250000000000004</v>
      </c>
    </row>
    <row r="67" spans="1:8">
      <c r="A67" s="11">
        <v>24</v>
      </c>
      <c r="B67" s="54" t="s">
        <v>148</v>
      </c>
      <c r="C67" s="30" t="s">
        <v>140</v>
      </c>
      <c r="D67" s="29">
        <v>41029</v>
      </c>
      <c r="E67" s="13">
        <v>10</v>
      </c>
      <c r="F67" s="14">
        <v>1</v>
      </c>
      <c r="G67" s="14"/>
      <c r="H67" s="15">
        <f t="shared" si="4"/>
        <v>9</v>
      </c>
    </row>
    <row r="68" spans="1:8">
      <c r="A68" s="11">
        <v>25</v>
      </c>
      <c r="B68" s="54" t="s">
        <v>130</v>
      </c>
      <c r="C68" s="30" t="s">
        <v>126</v>
      </c>
      <c r="D68" s="29">
        <v>41321</v>
      </c>
      <c r="E68" s="13">
        <v>10</v>
      </c>
      <c r="F68" s="14">
        <v>1.0249999999999999</v>
      </c>
      <c r="G68" s="14"/>
      <c r="H68" s="15">
        <f t="shared" si="4"/>
        <v>8.9749999999999996</v>
      </c>
    </row>
    <row r="69" spans="1:8">
      <c r="A69" s="11">
        <v>26</v>
      </c>
      <c r="B69" s="11" t="s">
        <v>32</v>
      </c>
      <c r="C69" s="30" t="s">
        <v>23</v>
      </c>
      <c r="D69" s="33">
        <v>41597</v>
      </c>
      <c r="E69" s="13">
        <v>10</v>
      </c>
      <c r="F69" s="14">
        <v>1.05</v>
      </c>
      <c r="G69" s="14"/>
      <c r="H69" s="15">
        <f t="shared" si="4"/>
        <v>8.9499999999999993</v>
      </c>
    </row>
    <row r="70" spans="1:8">
      <c r="A70" s="11">
        <v>27</v>
      </c>
      <c r="B70" s="54" t="s">
        <v>146</v>
      </c>
      <c r="C70" s="30" t="s">
        <v>140</v>
      </c>
      <c r="D70" s="29">
        <v>40998</v>
      </c>
      <c r="E70" s="13">
        <v>10</v>
      </c>
      <c r="F70" s="14">
        <v>1.1000000000000001</v>
      </c>
      <c r="G70" s="14"/>
      <c r="H70" s="15">
        <f t="shared" si="4"/>
        <v>8.9</v>
      </c>
    </row>
    <row r="71" spans="1:8">
      <c r="A71" s="11">
        <v>28</v>
      </c>
      <c r="B71" s="54" t="s">
        <v>31</v>
      </c>
      <c r="C71" s="30" t="s">
        <v>23</v>
      </c>
      <c r="D71" s="29">
        <v>41432</v>
      </c>
      <c r="E71" s="13">
        <v>10</v>
      </c>
      <c r="F71" s="14">
        <v>1.175</v>
      </c>
      <c r="G71" s="14"/>
      <c r="H71" s="15">
        <f t="shared" si="4"/>
        <v>8.8249999999999993</v>
      </c>
    </row>
    <row r="72" spans="1:8">
      <c r="A72" s="11">
        <v>29</v>
      </c>
      <c r="B72" s="11" t="s">
        <v>94</v>
      </c>
      <c r="C72" s="30" t="s">
        <v>86</v>
      </c>
      <c r="D72" s="33">
        <v>41491</v>
      </c>
      <c r="E72" s="13">
        <v>10</v>
      </c>
      <c r="F72" s="14">
        <v>1.2</v>
      </c>
      <c r="G72" s="14"/>
      <c r="H72" s="15">
        <f t="shared" si="4"/>
        <v>8.8000000000000007</v>
      </c>
    </row>
    <row r="73" spans="1:8">
      <c r="A73" s="11">
        <v>30</v>
      </c>
      <c r="B73" s="54" t="s">
        <v>97</v>
      </c>
      <c r="C73" s="30" t="s">
        <v>86</v>
      </c>
      <c r="D73" s="29">
        <v>41492</v>
      </c>
      <c r="E73" s="13">
        <v>10</v>
      </c>
      <c r="F73" s="14">
        <v>1.2250000000000001</v>
      </c>
      <c r="G73" s="14"/>
      <c r="H73" s="15">
        <f t="shared" si="4"/>
        <v>8.7750000000000004</v>
      </c>
    </row>
    <row r="74" spans="1:8">
      <c r="A74" s="11">
        <v>31</v>
      </c>
      <c r="B74" s="11" t="s">
        <v>183</v>
      </c>
      <c r="C74" s="30" t="s">
        <v>126</v>
      </c>
      <c r="D74" s="64">
        <v>41341</v>
      </c>
      <c r="E74" s="13">
        <v>10</v>
      </c>
      <c r="F74" s="14">
        <v>1.25</v>
      </c>
      <c r="G74" s="14"/>
      <c r="H74" s="15">
        <f t="shared" si="4"/>
        <v>8.75</v>
      </c>
    </row>
    <row r="75" spans="1:8">
      <c r="A75" s="11">
        <v>32</v>
      </c>
      <c r="B75" s="54" t="s">
        <v>95</v>
      </c>
      <c r="C75" s="30" t="s">
        <v>86</v>
      </c>
      <c r="D75" s="29">
        <v>41543</v>
      </c>
      <c r="E75" s="13">
        <v>10</v>
      </c>
      <c r="F75" s="14">
        <v>1.4</v>
      </c>
      <c r="G75" s="14"/>
      <c r="H75" s="15">
        <f t="shared" si="4"/>
        <v>8.6</v>
      </c>
    </row>
    <row r="76" spans="1:8">
      <c r="A76" s="11">
        <v>33</v>
      </c>
      <c r="B76" s="11" t="s">
        <v>96</v>
      </c>
      <c r="C76" s="30" t="s">
        <v>86</v>
      </c>
      <c r="D76" s="33">
        <v>41478</v>
      </c>
      <c r="E76" s="13">
        <v>10</v>
      </c>
      <c r="F76" s="14">
        <v>1.5</v>
      </c>
      <c r="G76" s="14"/>
      <c r="H76" s="15">
        <f t="shared" si="4"/>
        <v>8.5</v>
      </c>
    </row>
    <row r="77" spans="1:8">
      <c r="A77" s="11">
        <v>34</v>
      </c>
      <c r="B77" s="54" t="s">
        <v>131</v>
      </c>
      <c r="C77" s="30" t="s">
        <v>126</v>
      </c>
      <c r="D77" s="29">
        <v>41383</v>
      </c>
      <c r="E77" s="13">
        <v>9</v>
      </c>
      <c r="F77" s="14">
        <v>0.72499999999999998</v>
      </c>
      <c r="G77" s="14"/>
      <c r="H77" s="15">
        <f t="shared" si="4"/>
        <v>8.2750000000000004</v>
      </c>
    </row>
    <row r="78" spans="1:8">
      <c r="A78" s="11">
        <v>35</v>
      </c>
      <c r="B78" s="11" t="s">
        <v>164</v>
      </c>
      <c r="C78" s="30" t="s">
        <v>165</v>
      </c>
      <c r="D78" s="64">
        <v>41405</v>
      </c>
      <c r="E78" s="13">
        <v>10</v>
      </c>
      <c r="F78" s="14">
        <v>1.95</v>
      </c>
      <c r="G78" s="14">
        <v>0.3</v>
      </c>
      <c r="H78" s="15">
        <f t="shared" si="4"/>
        <v>7.7500000000000009</v>
      </c>
    </row>
    <row r="79" spans="1:8">
      <c r="A79" s="124">
        <v>36</v>
      </c>
      <c r="B79" s="124" t="s">
        <v>180</v>
      </c>
      <c r="C79" s="116" t="s">
        <v>126</v>
      </c>
      <c r="D79" s="176">
        <v>40929</v>
      </c>
      <c r="E79" s="118">
        <v>0</v>
      </c>
      <c r="F79" s="119">
        <v>0</v>
      </c>
      <c r="G79" s="119"/>
      <c r="H79" s="120">
        <f t="shared" si="4"/>
        <v>0</v>
      </c>
    </row>
    <row r="83" spans="1:8">
      <c r="E83" s="195" t="s">
        <v>1</v>
      </c>
      <c r="F83" s="196"/>
      <c r="G83" s="196"/>
      <c r="H83" s="196"/>
    </row>
    <row r="84" spans="1:8" ht="30">
      <c r="B84" s="3" t="s">
        <v>3</v>
      </c>
      <c r="C84" s="3" t="s">
        <v>4</v>
      </c>
      <c r="D84" s="3" t="s">
        <v>5</v>
      </c>
      <c r="E84" s="5" t="s">
        <v>7</v>
      </c>
      <c r="F84" s="5" t="s">
        <v>8</v>
      </c>
      <c r="G84" s="5" t="s">
        <v>9</v>
      </c>
      <c r="H84" s="5" t="s">
        <v>11</v>
      </c>
    </row>
    <row r="85" spans="1:8">
      <c r="A85" s="133">
        <v>1</v>
      </c>
      <c r="B85" s="133" t="s">
        <v>60</v>
      </c>
      <c r="C85" s="128" t="s">
        <v>56</v>
      </c>
      <c r="D85" s="134">
        <v>41524</v>
      </c>
      <c r="E85" s="130">
        <v>10</v>
      </c>
      <c r="F85" s="131">
        <v>0.5</v>
      </c>
      <c r="G85" s="131"/>
      <c r="H85" s="132">
        <f>SUM(E85-F85-G85)</f>
        <v>9.5</v>
      </c>
    </row>
    <row r="86" spans="1:8">
      <c r="A86" s="101">
        <v>2</v>
      </c>
      <c r="B86" s="150" t="s">
        <v>59</v>
      </c>
      <c r="C86" s="145" t="s">
        <v>56</v>
      </c>
      <c r="D86" s="151">
        <v>41410</v>
      </c>
      <c r="E86" s="97">
        <v>10</v>
      </c>
      <c r="F86" s="98">
        <v>0.5</v>
      </c>
      <c r="G86" s="147"/>
      <c r="H86" s="148">
        <f>SUM(E86-F86-G86)</f>
        <v>9.5</v>
      </c>
    </row>
    <row r="87" spans="1:8">
      <c r="A87" s="133">
        <v>3</v>
      </c>
      <c r="B87" s="127" t="s">
        <v>61</v>
      </c>
      <c r="C87" s="128" t="s">
        <v>56</v>
      </c>
      <c r="D87" s="134">
        <v>41555</v>
      </c>
      <c r="E87" s="130">
        <v>10</v>
      </c>
      <c r="F87" s="131">
        <v>0.55000000000000004</v>
      </c>
      <c r="G87" s="131"/>
      <c r="H87" s="132">
        <f>SUM(E87-F87-G87)</f>
        <v>9.4499999999999993</v>
      </c>
    </row>
    <row r="88" spans="1:8">
      <c r="A88" s="133">
        <v>4</v>
      </c>
      <c r="B88" s="127" t="s">
        <v>58</v>
      </c>
      <c r="C88" s="128" t="s">
        <v>56</v>
      </c>
      <c r="D88" s="129">
        <v>40958</v>
      </c>
      <c r="E88" s="130">
        <v>10</v>
      </c>
      <c r="F88" s="131">
        <v>0.55000000000000004</v>
      </c>
      <c r="G88" s="131"/>
      <c r="H88" s="132">
        <f>SUM(E88-F88-G88)</f>
        <v>9.4499999999999993</v>
      </c>
    </row>
    <row r="89" spans="1:8">
      <c r="A89" s="133">
        <v>5</v>
      </c>
      <c r="B89" s="133" t="s">
        <v>181</v>
      </c>
      <c r="C89" s="128" t="s">
        <v>126</v>
      </c>
      <c r="D89" s="177">
        <v>40947</v>
      </c>
      <c r="E89" s="130">
        <v>10</v>
      </c>
      <c r="F89" s="131">
        <v>0.6</v>
      </c>
      <c r="G89" s="131"/>
      <c r="H89" s="132">
        <f t="shared" ref="H89:H120" si="6">SUM(E89-F89-G89)</f>
        <v>9.4</v>
      </c>
    </row>
    <row r="90" spans="1:8">
      <c r="A90" s="133">
        <v>6</v>
      </c>
      <c r="B90" s="127" t="s">
        <v>136</v>
      </c>
      <c r="C90" s="128" t="s">
        <v>126</v>
      </c>
      <c r="D90" s="129">
        <v>41538</v>
      </c>
      <c r="E90" s="130">
        <v>10</v>
      </c>
      <c r="F90" s="131">
        <v>0.65</v>
      </c>
      <c r="G90" s="131"/>
      <c r="H90" s="132">
        <f>SUM(E90-F90-G90)</f>
        <v>9.35</v>
      </c>
    </row>
    <row r="91" spans="1:8">
      <c r="A91" s="11">
        <v>7</v>
      </c>
      <c r="B91" s="54" t="s">
        <v>134</v>
      </c>
      <c r="C91" s="30" t="s">
        <v>126</v>
      </c>
      <c r="D91" s="29">
        <v>41311</v>
      </c>
      <c r="E91" s="13">
        <v>10</v>
      </c>
      <c r="F91" s="14">
        <v>0.65</v>
      </c>
      <c r="G91" s="14"/>
      <c r="H91" s="15">
        <f>SUM(E91-F91-G91)</f>
        <v>9.35</v>
      </c>
    </row>
    <row r="92" spans="1:8">
      <c r="A92" s="11">
        <v>8</v>
      </c>
      <c r="B92" s="11" t="s">
        <v>185</v>
      </c>
      <c r="C92" s="30" t="s">
        <v>126</v>
      </c>
      <c r="D92" s="64">
        <v>41617</v>
      </c>
      <c r="E92" s="13">
        <v>10</v>
      </c>
      <c r="F92" s="14">
        <v>0.67500000000000004</v>
      </c>
      <c r="G92" s="14"/>
      <c r="H92" s="15">
        <f t="shared" si="6"/>
        <v>9.3249999999999993</v>
      </c>
    </row>
    <row r="93" spans="1:8">
      <c r="A93" s="11">
        <v>9</v>
      </c>
      <c r="B93" s="11" t="s">
        <v>184</v>
      </c>
      <c r="C93" s="30" t="s">
        <v>126</v>
      </c>
      <c r="D93" s="64">
        <v>41624</v>
      </c>
      <c r="E93" s="13">
        <v>10</v>
      </c>
      <c r="F93" s="14">
        <v>0.7</v>
      </c>
      <c r="G93" s="14"/>
      <c r="H93" s="15">
        <f t="shared" ref="H93:H98" si="7">SUM(E93-F93-G93)</f>
        <v>9.3000000000000007</v>
      </c>
    </row>
    <row r="94" spans="1:8">
      <c r="A94" s="101">
        <v>10</v>
      </c>
      <c r="B94" s="150" t="s">
        <v>135</v>
      </c>
      <c r="C94" s="145" t="s">
        <v>126</v>
      </c>
      <c r="D94" s="151">
        <v>41059</v>
      </c>
      <c r="E94" s="97">
        <v>10</v>
      </c>
      <c r="F94" s="98">
        <v>0.7</v>
      </c>
      <c r="G94" s="147"/>
      <c r="H94" s="148">
        <f t="shared" si="7"/>
        <v>9.3000000000000007</v>
      </c>
    </row>
    <row r="95" spans="1:8">
      <c r="A95" s="11">
        <v>11</v>
      </c>
      <c r="B95" s="54" t="s">
        <v>146</v>
      </c>
      <c r="C95" s="30" t="s">
        <v>140</v>
      </c>
      <c r="D95" s="29">
        <v>40998</v>
      </c>
      <c r="E95" s="13">
        <v>10</v>
      </c>
      <c r="F95" s="14">
        <v>0.7</v>
      </c>
      <c r="G95" s="14"/>
      <c r="H95" s="15">
        <f t="shared" si="7"/>
        <v>9.3000000000000007</v>
      </c>
    </row>
    <row r="96" spans="1:8">
      <c r="A96" s="11">
        <v>12</v>
      </c>
      <c r="B96" s="54" t="s">
        <v>132</v>
      </c>
      <c r="C96" s="30" t="s">
        <v>126</v>
      </c>
      <c r="D96" s="29">
        <v>41459</v>
      </c>
      <c r="E96" s="13">
        <v>10</v>
      </c>
      <c r="F96" s="14">
        <v>0.75</v>
      </c>
      <c r="G96" s="14"/>
      <c r="H96" s="15">
        <f t="shared" si="7"/>
        <v>9.25</v>
      </c>
    </row>
    <row r="97" spans="1:8">
      <c r="A97" s="11">
        <v>13</v>
      </c>
      <c r="B97" s="54" t="s">
        <v>133</v>
      </c>
      <c r="C97" s="30" t="s">
        <v>126</v>
      </c>
      <c r="D97" s="29">
        <v>41456</v>
      </c>
      <c r="E97" s="13">
        <v>10</v>
      </c>
      <c r="F97" s="14">
        <v>0.75</v>
      </c>
      <c r="G97" s="14"/>
      <c r="H97" s="15">
        <f t="shared" si="7"/>
        <v>9.25</v>
      </c>
    </row>
    <row r="98" spans="1:8">
      <c r="A98" s="11">
        <v>14</v>
      </c>
      <c r="B98" s="11" t="s">
        <v>182</v>
      </c>
      <c r="C98" s="30" t="s">
        <v>126</v>
      </c>
      <c r="D98" s="64">
        <v>41322</v>
      </c>
      <c r="E98" s="13">
        <v>10</v>
      </c>
      <c r="F98" s="14">
        <v>0.75</v>
      </c>
      <c r="G98" s="14"/>
      <c r="H98" s="15">
        <f t="shared" si="7"/>
        <v>9.25</v>
      </c>
    </row>
    <row r="99" spans="1:8">
      <c r="A99" s="11">
        <v>15</v>
      </c>
      <c r="B99" s="54" t="s">
        <v>130</v>
      </c>
      <c r="C99" s="30" t="s">
        <v>126</v>
      </c>
      <c r="D99" s="29">
        <v>41321</v>
      </c>
      <c r="E99" s="13">
        <v>10</v>
      </c>
      <c r="F99" s="14">
        <v>0.82499999999999996</v>
      </c>
      <c r="G99" s="14"/>
      <c r="H99" s="15">
        <f t="shared" si="6"/>
        <v>9.1750000000000007</v>
      </c>
    </row>
    <row r="100" spans="1:8">
      <c r="A100" s="11">
        <v>16</v>
      </c>
      <c r="B100" s="54" t="s">
        <v>114</v>
      </c>
      <c r="C100" s="30" t="s">
        <v>115</v>
      </c>
      <c r="D100" s="29">
        <v>41256</v>
      </c>
      <c r="E100" s="13">
        <v>10</v>
      </c>
      <c r="F100" s="14">
        <v>0.85</v>
      </c>
      <c r="G100" s="14"/>
      <c r="H100" s="15">
        <f t="shared" si="6"/>
        <v>9.15</v>
      </c>
    </row>
    <row r="101" spans="1:8">
      <c r="A101" s="11">
        <v>17</v>
      </c>
      <c r="B101" s="54" t="s">
        <v>113</v>
      </c>
      <c r="C101" s="30" t="s">
        <v>115</v>
      </c>
      <c r="D101" s="29">
        <v>41114</v>
      </c>
      <c r="E101" s="13">
        <v>10</v>
      </c>
      <c r="F101" s="14">
        <v>0.875</v>
      </c>
      <c r="G101" s="14"/>
      <c r="H101" s="15">
        <f t="shared" si="6"/>
        <v>9.125</v>
      </c>
    </row>
    <row r="102" spans="1:8">
      <c r="A102" s="101">
        <v>18</v>
      </c>
      <c r="B102" s="102" t="s">
        <v>147</v>
      </c>
      <c r="C102" s="95" t="s">
        <v>140</v>
      </c>
      <c r="D102" s="103">
        <v>40975</v>
      </c>
      <c r="E102" s="97">
        <v>10</v>
      </c>
      <c r="F102" s="98">
        <v>0.875</v>
      </c>
      <c r="G102" s="98"/>
      <c r="H102" s="99">
        <f t="shared" si="6"/>
        <v>9.125</v>
      </c>
    </row>
    <row r="103" spans="1:8">
      <c r="A103" s="11">
        <v>19</v>
      </c>
      <c r="B103" s="54" t="s">
        <v>97</v>
      </c>
      <c r="C103" s="30" t="s">
        <v>86</v>
      </c>
      <c r="D103" s="29">
        <v>41492</v>
      </c>
      <c r="E103" s="13">
        <v>10</v>
      </c>
      <c r="F103" s="14">
        <v>0.9</v>
      </c>
      <c r="G103" s="14"/>
      <c r="H103" s="15">
        <f>SUM(E103-F103-G103)</f>
        <v>9.1</v>
      </c>
    </row>
    <row r="104" spans="1:8">
      <c r="A104" s="11">
        <v>20</v>
      </c>
      <c r="B104" s="54" t="s">
        <v>131</v>
      </c>
      <c r="C104" s="30" t="s">
        <v>126</v>
      </c>
      <c r="D104" s="29">
        <v>41383</v>
      </c>
      <c r="E104" s="13">
        <v>10</v>
      </c>
      <c r="F104" s="14">
        <v>0.9</v>
      </c>
      <c r="G104" s="14"/>
      <c r="H104" s="15">
        <f>SUM(E104-F104-G104)</f>
        <v>9.1</v>
      </c>
    </row>
    <row r="105" spans="1:8">
      <c r="A105" s="11">
        <v>21</v>
      </c>
      <c r="B105" s="11" t="s">
        <v>183</v>
      </c>
      <c r="C105" s="30" t="s">
        <v>126</v>
      </c>
      <c r="D105" s="64">
        <v>41341</v>
      </c>
      <c r="E105" s="13">
        <v>10</v>
      </c>
      <c r="F105" s="14">
        <v>0.95</v>
      </c>
      <c r="G105" s="14"/>
      <c r="H105" s="15">
        <f t="shared" si="6"/>
        <v>9.0500000000000007</v>
      </c>
    </row>
    <row r="106" spans="1:8">
      <c r="A106" s="11">
        <v>22</v>
      </c>
      <c r="B106" s="11" t="s">
        <v>30</v>
      </c>
      <c r="C106" s="30" t="s">
        <v>23</v>
      </c>
      <c r="D106" s="33">
        <v>41500</v>
      </c>
      <c r="E106" s="13">
        <v>10</v>
      </c>
      <c r="F106" s="14">
        <v>1</v>
      </c>
      <c r="G106" s="14"/>
      <c r="H106" s="15">
        <f>SUM(E106-F106-G106)</f>
        <v>9</v>
      </c>
    </row>
    <row r="107" spans="1:8">
      <c r="A107" s="11">
        <v>23</v>
      </c>
      <c r="B107" s="54" t="s">
        <v>116</v>
      </c>
      <c r="C107" s="30" t="s">
        <v>115</v>
      </c>
      <c r="D107" s="29">
        <v>40910</v>
      </c>
      <c r="E107" s="13">
        <v>10</v>
      </c>
      <c r="F107" s="14">
        <v>0.7</v>
      </c>
      <c r="G107" s="14">
        <v>0.3</v>
      </c>
      <c r="H107" s="15">
        <f>SUM(E107-F107-G107)</f>
        <v>9</v>
      </c>
    </row>
    <row r="108" spans="1:8">
      <c r="A108" s="11">
        <v>24</v>
      </c>
      <c r="B108" s="54" t="s">
        <v>145</v>
      </c>
      <c r="C108" s="30" t="s">
        <v>140</v>
      </c>
      <c r="D108" s="29">
        <v>41184</v>
      </c>
      <c r="E108" s="13">
        <v>10</v>
      </c>
      <c r="F108" s="14">
        <v>1.2</v>
      </c>
      <c r="G108" s="14"/>
      <c r="H108" s="15">
        <f t="shared" si="6"/>
        <v>8.8000000000000007</v>
      </c>
    </row>
    <row r="109" spans="1:8">
      <c r="A109" s="11">
        <v>25</v>
      </c>
      <c r="B109" s="54" t="s">
        <v>148</v>
      </c>
      <c r="C109" s="30" t="s">
        <v>140</v>
      </c>
      <c r="D109" s="29">
        <v>41029</v>
      </c>
      <c r="E109" s="13">
        <v>10</v>
      </c>
      <c r="F109" s="14">
        <v>1.2</v>
      </c>
      <c r="G109" s="14"/>
      <c r="H109" s="15">
        <f t="shared" si="6"/>
        <v>8.8000000000000007</v>
      </c>
    </row>
    <row r="110" spans="1:8">
      <c r="A110" s="11">
        <v>26</v>
      </c>
      <c r="B110" s="11" t="s">
        <v>78</v>
      </c>
      <c r="C110" s="30" t="s">
        <v>77</v>
      </c>
      <c r="D110" s="33">
        <v>41283</v>
      </c>
      <c r="E110" s="13">
        <v>10</v>
      </c>
      <c r="F110" s="14">
        <v>1.25</v>
      </c>
      <c r="G110" s="14"/>
      <c r="H110" s="15">
        <f t="shared" si="6"/>
        <v>8.75</v>
      </c>
    </row>
    <row r="111" spans="1:8">
      <c r="A111" s="11">
        <v>27</v>
      </c>
      <c r="B111" s="11" t="s">
        <v>32</v>
      </c>
      <c r="C111" s="30" t="s">
        <v>23</v>
      </c>
      <c r="D111" s="33">
        <v>41597</v>
      </c>
      <c r="E111" s="13">
        <v>10</v>
      </c>
      <c r="F111" s="14">
        <v>1.3</v>
      </c>
      <c r="G111" s="14"/>
      <c r="H111" s="15">
        <f t="shared" si="6"/>
        <v>8.6999999999999993</v>
      </c>
    </row>
    <row r="112" spans="1:8">
      <c r="A112" s="11">
        <v>28</v>
      </c>
      <c r="B112" s="54" t="s">
        <v>31</v>
      </c>
      <c r="C112" s="30" t="s">
        <v>23</v>
      </c>
      <c r="D112" s="29">
        <v>41432</v>
      </c>
      <c r="E112" s="13">
        <v>10</v>
      </c>
      <c r="F112" s="14">
        <v>1.3</v>
      </c>
      <c r="G112" s="14"/>
      <c r="H112" s="15">
        <f t="shared" si="6"/>
        <v>8.6999999999999993</v>
      </c>
    </row>
    <row r="113" spans="1:9">
      <c r="A113" s="11">
        <v>29</v>
      </c>
      <c r="B113" s="11" t="s">
        <v>94</v>
      </c>
      <c r="C113" s="30" t="s">
        <v>86</v>
      </c>
      <c r="D113" s="33">
        <v>41491</v>
      </c>
      <c r="E113" s="13">
        <v>10</v>
      </c>
      <c r="F113" s="14">
        <v>1.4</v>
      </c>
      <c r="G113" s="14"/>
      <c r="H113" s="15">
        <f>SUM(E113-F113-G113)</f>
        <v>8.6</v>
      </c>
    </row>
    <row r="114" spans="1:9">
      <c r="A114" s="11">
        <v>30</v>
      </c>
      <c r="B114" s="49" t="s">
        <v>27</v>
      </c>
      <c r="C114" s="30" t="s">
        <v>23</v>
      </c>
      <c r="D114" s="35">
        <v>41079</v>
      </c>
      <c r="E114" s="13">
        <v>10</v>
      </c>
      <c r="F114" s="14">
        <v>1.1000000000000001</v>
      </c>
      <c r="G114" s="14">
        <v>0.3</v>
      </c>
      <c r="H114" s="15">
        <f>SUM(E114-F114-G114)</f>
        <v>8.6</v>
      </c>
    </row>
    <row r="115" spans="1:9">
      <c r="A115" s="11">
        <v>31</v>
      </c>
      <c r="B115" s="11" t="s">
        <v>28</v>
      </c>
      <c r="C115" s="30" t="s">
        <v>23</v>
      </c>
      <c r="D115" s="33">
        <v>41594</v>
      </c>
      <c r="E115" s="13">
        <v>10</v>
      </c>
      <c r="F115" s="14">
        <v>1.55</v>
      </c>
      <c r="G115" s="14"/>
      <c r="H115" s="15">
        <f t="shared" si="6"/>
        <v>8.4499999999999993</v>
      </c>
    </row>
    <row r="116" spans="1:9">
      <c r="A116" s="11">
        <v>32</v>
      </c>
      <c r="B116" s="11" t="s">
        <v>96</v>
      </c>
      <c r="C116" s="30" t="s">
        <v>86</v>
      </c>
      <c r="D116" s="33">
        <v>41478</v>
      </c>
      <c r="E116" s="13">
        <v>9</v>
      </c>
      <c r="F116" s="14">
        <v>0.8</v>
      </c>
      <c r="G116" s="14"/>
      <c r="H116" s="15">
        <f t="shared" si="6"/>
        <v>8.1999999999999993</v>
      </c>
    </row>
    <row r="117" spans="1:9">
      <c r="A117" s="11">
        <v>33</v>
      </c>
      <c r="B117" s="54" t="s">
        <v>95</v>
      </c>
      <c r="C117" s="30" t="s">
        <v>86</v>
      </c>
      <c r="D117" s="29">
        <v>41543</v>
      </c>
      <c r="E117" s="13">
        <v>9</v>
      </c>
      <c r="F117" s="14">
        <v>0.875</v>
      </c>
      <c r="G117" s="14"/>
      <c r="H117" s="15">
        <f t="shared" si="6"/>
        <v>8.125</v>
      </c>
    </row>
    <row r="118" spans="1:9">
      <c r="A118" s="11">
        <v>34</v>
      </c>
      <c r="B118" s="11" t="s">
        <v>164</v>
      </c>
      <c r="C118" s="30" t="s">
        <v>165</v>
      </c>
      <c r="D118" s="64">
        <v>41405</v>
      </c>
      <c r="E118" s="13">
        <v>9</v>
      </c>
      <c r="F118" s="14">
        <v>1.1499999999999999</v>
      </c>
      <c r="G118" s="14">
        <v>0.3</v>
      </c>
      <c r="H118" s="15">
        <f t="shared" si="6"/>
        <v>7.55</v>
      </c>
    </row>
    <row r="119" spans="1:9">
      <c r="A119" s="11">
        <v>35</v>
      </c>
      <c r="B119" s="11" t="s">
        <v>29</v>
      </c>
      <c r="C119" s="30" t="s">
        <v>23</v>
      </c>
      <c r="D119" s="33">
        <v>41500</v>
      </c>
      <c r="E119" s="13">
        <v>9</v>
      </c>
      <c r="F119" s="14">
        <v>1.7</v>
      </c>
      <c r="G119" s="14">
        <v>0.3</v>
      </c>
      <c r="H119" s="15">
        <f t="shared" si="6"/>
        <v>7</v>
      </c>
    </row>
    <row r="120" spans="1:9">
      <c r="A120" s="124">
        <v>36</v>
      </c>
      <c r="B120" s="124" t="s">
        <v>180</v>
      </c>
      <c r="C120" s="116" t="s">
        <v>126</v>
      </c>
      <c r="D120" s="176">
        <v>40929</v>
      </c>
      <c r="E120" s="118">
        <v>0</v>
      </c>
      <c r="F120" s="119">
        <v>0</v>
      </c>
      <c r="G120" s="119"/>
      <c r="H120" s="120">
        <f t="shared" si="6"/>
        <v>0</v>
      </c>
    </row>
    <row r="124" spans="1:9">
      <c r="E124" s="197" t="s">
        <v>2</v>
      </c>
      <c r="F124" s="197"/>
      <c r="G124" s="197"/>
      <c r="H124" s="197"/>
    </row>
    <row r="125" spans="1:9" ht="30">
      <c r="B125" s="3" t="s">
        <v>3</v>
      </c>
      <c r="C125" s="3" t="s">
        <v>4</v>
      </c>
      <c r="D125" s="3" t="s">
        <v>5</v>
      </c>
      <c r="E125" s="6" t="s">
        <v>7</v>
      </c>
      <c r="F125" s="6" t="s">
        <v>12</v>
      </c>
      <c r="G125" s="6" t="s">
        <v>9</v>
      </c>
      <c r="H125" s="6" t="s">
        <v>13</v>
      </c>
    </row>
    <row r="126" spans="1:9">
      <c r="A126" s="133">
        <v>1</v>
      </c>
      <c r="B126" s="127" t="s">
        <v>148</v>
      </c>
      <c r="C126" s="128" t="s">
        <v>140</v>
      </c>
      <c r="D126" s="129">
        <v>41029</v>
      </c>
      <c r="E126" s="130">
        <v>10</v>
      </c>
      <c r="F126" s="131">
        <v>0.4</v>
      </c>
      <c r="G126" s="131"/>
      <c r="H126" s="132">
        <f t="shared" ref="H126:H161" si="8">SUM(E126-F126-G126)</f>
        <v>9.6</v>
      </c>
      <c r="I126" s="2"/>
    </row>
    <row r="127" spans="1:9">
      <c r="A127" s="101">
        <v>2</v>
      </c>
      <c r="B127" s="150" t="s">
        <v>59</v>
      </c>
      <c r="C127" s="145" t="s">
        <v>56</v>
      </c>
      <c r="D127" s="151">
        <v>41410</v>
      </c>
      <c r="E127" s="97">
        <v>10</v>
      </c>
      <c r="F127" s="98">
        <v>0.5</v>
      </c>
      <c r="G127" s="147"/>
      <c r="H127" s="148">
        <f>SUM(E127-F127-G127)</f>
        <v>9.5</v>
      </c>
      <c r="I127" s="2"/>
    </row>
    <row r="128" spans="1:9">
      <c r="A128" s="133">
        <v>3</v>
      </c>
      <c r="B128" s="127" t="s">
        <v>145</v>
      </c>
      <c r="C128" s="128" t="s">
        <v>140</v>
      </c>
      <c r="D128" s="129">
        <v>41184</v>
      </c>
      <c r="E128" s="130">
        <v>10</v>
      </c>
      <c r="F128" s="131">
        <v>0.5</v>
      </c>
      <c r="G128" s="131"/>
      <c r="H128" s="132">
        <f>SUM(E128-F128-G128)</f>
        <v>9.5</v>
      </c>
      <c r="I128" s="2"/>
    </row>
    <row r="129" spans="1:9">
      <c r="A129" s="101">
        <v>4</v>
      </c>
      <c r="B129" s="150" t="s">
        <v>135</v>
      </c>
      <c r="C129" s="145" t="s">
        <v>126</v>
      </c>
      <c r="D129" s="151">
        <v>41059</v>
      </c>
      <c r="E129" s="97">
        <v>10</v>
      </c>
      <c r="F129" s="98">
        <v>0.5</v>
      </c>
      <c r="G129" s="147"/>
      <c r="H129" s="148">
        <f>SUM(E129-F129-G129)</f>
        <v>9.5</v>
      </c>
      <c r="I129" s="2"/>
    </row>
    <row r="130" spans="1:9">
      <c r="A130" s="101">
        <v>5</v>
      </c>
      <c r="B130" s="150" t="s">
        <v>147</v>
      </c>
      <c r="C130" s="145" t="s">
        <v>140</v>
      </c>
      <c r="D130" s="151">
        <v>40975</v>
      </c>
      <c r="E130" s="97">
        <v>10</v>
      </c>
      <c r="F130" s="98">
        <v>0.6</v>
      </c>
      <c r="G130" s="147"/>
      <c r="H130" s="148">
        <f t="shared" si="8"/>
        <v>9.4</v>
      </c>
      <c r="I130" s="2"/>
    </row>
    <row r="131" spans="1:9">
      <c r="A131" s="133">
        <v>6</v>
      </c>
      <c r="B131" s="127" t="s">
        <v>146</v>
      </c>
      <c r="C131" s="128" t="s">
        <v>140</v>
      </c>
      <c r="D131" s="129">
        <v>40998</v>
      </c>
      <c r="E131" s="130">
        <v>10</v>
      </c>
      <c r="F131" s="131">
        <v>0.6</v>
      </c>
      <c r="G131" s="131"/>
      <c r="H131" s="132">
        <f t="shared" si="8"/>
        <v>9.4</v>
      </c>
      <c r="I131" s="2"/>
    </row>
    <row r="132" spans="1:9">
      <c r="A132" s="133">
        <v>7</v>
      </c>
      <c r="B132" s="127" t="s">
        <v>133</v>
      </c>
      <c r="C132" s="128" t="s">
        <v>126</v>
      </c>
      <c r="D132" s="129">
        <v>41456</v>
      </c>
      <c r="E132" s="130">
        <v>10</v>
      </c>
      <c r="F132" s="131">
        <v>0.7</v>
      </c>
      <c r="G132" s="131"/>
      <c r="H132" s="132">
        <f t="shared" si="8"/>
        <v>9.3000000000000007</v>
      </c>
      <c r="I132" s="2"/>
    </row>
    <row r="133" spans="1:9">
      <c r="A133" s="133">
        <v>8</v>
      </c>
      <c r="B133" s="127" t="s">
        <v>132</v>
      </c>
      <c r="C133" s="128" t="s">
        <v>126</v>
      </c>
      <c r="D133" s="129">
        <v>41459</v>
      </c>
      <c r="E133" s="130">
        <v>10</v>
      </c>
      <c r="F133" s="131">
        <v>0.8</v>
      </c>
      <c r="G133" s="131"/>
      <c r="H133" s="132">
        <f t="shared" si="8"/>
        <v>9.1999999999999993</v>
      </c>
    </row>
    <row r="134" spans="1:9">
      <c r="A134" s="11">
        <v>9</v>
      </c>
      <c r="B134" s="11" t="s">
        <v>185</v>
      </c>
      <c r="C134" s="30" t="s">
        <v>126</v>
      </c>
      <c r="D134" s="64">
        <v>41617</v>
      </c>
      <c r="E134" s="13">
        <v>9.5</v>
      </c>
      <c r="F134" s="14">
        <v>0.4</v>
      </c>
      <c r="G134" s="14"/>
      <c r="H134" s="15">
        <f t="shared" ref="H134:H146" si="9">SUM(E134-F134-G134)</f>
        <v>9.1</v>
      </c>
    </row>
    <row r="135" spans="1:9">
      <c r="A135" s="11">
        <v>10</v>
      </c>
      <c r="B135" s="11" t="s">
        <v>60</v>
      </c>
      <c r="C135" s="30" t="s">
        <v>56</v>
      </c>
      <c r="D135" s="33">
        <v>41524</v>
      </c>
      <c r="E135" s="13">
        <v>9.5</v>
      </c>
      <c r="F135" s="14">
        <v>0.4</v>
      </c>
      <c r="G135" s="14"/>
      <c r="H135" s="15">
        <f t="shared" si="9"/>
        <v>9.1</v>
      </c>
    </row>
    <row r="136" spans="1:9">
      <c r="A136" s="11">
        <v>11</v>
      </c>
      <c r="B136" s="54" t="s">
        <v>134</v>
      </c>
      <c r="C136" s="30" t="s">
        <v>126</v>
      </c>
      <c r="D136" s="29">
        <v>41311</v>
      </c>
      <c r="E136" s="13">
        <v>9.5</v>
      </c>
      <c r="F136" s="14">
        <v>0.4</v>
      </c>
      <c r="G136" s="14"/>
      <c r="H136" s="15">
        <f t="shared" si="9"/>
        <v>9.1</v>
      </c>
    </row>
    <row r="137" spans="1:9">
      <c r="A137" s="11">
        <v>12</v>
      </c>
      <c r="B137" s="49" t="s">
        <v>27</v>
      </c>
      <c r="C137" s="30" t="s">
        <v>23</v>
      </c>
      <c r="D137" s="35">
        <v>41079</v>
      </c>
      <c r="E137" s="13">
        <v>10</v>
      </c>
      <c r="F137" s="14">
        <v>0.9</v>
      </c>
      <c r="G137" s="14"/>
      <c r="H137" s="15">
        <f t="shared" si="9"/>
        <v>9.1</v>
      </c>
    </row>
    <row r="138" spans="1:9">
      <c r="A138" s="11">
        <v>13</v>
      </c>
      <c r="B138" s="11" t="s">
        <v>181</v>
      </c>
      <c r="C138" s="30" t="s">
        <v>126</v>
      </c>
      <c r="D138" s="64">
        <v>40947</v>
      </c>
      <c r="E138" s="13">
        <v>9.5</v>
      </c>
      <c r="F138" s="14">
        <v>0.4</v>
      </c>
      <c r="G138" s="14"/>
      <c r="H138" s="15">
        <f t="shared" si="9"/>
        <v>9.1</v>
      </c>
    </row>
    <row r="139" spans="1:9">
      <c r="A139" s="11">
        <v>14</v>
      </c>
      <c r="B139" s="54" t="s">
        <v>116</v>
      </c>
      <c r="C139" s="30" t="s">
        <v>115</v>
      </c>
      <c r="D139" s="29">
        <v>40910</v>
      </c>
      <c r="E139" s="13">
        <v>9.5</v>
      </c>
      <c r="F139" s="14">
        <v>0.4</v>
      </c>
      <c r="G139" s="14"/>
      <c r="H139" s="15">
        <f t="shared" si="9"/>
        <v>9.1</v>
      </c>
    </row>
    <row r="140" spans="1:9">
      <c r="A140" s="11">
        <v>15</v>
      </c>
      <c r="B140" s="11" t="s">
        <v>94</v>
      </c>
      <c r="C140" s="30" t="s">
        <v>86</v>
      </c>
      <c r="D140" s="33">
        <v>41491</v>
      </c>
      <c r="E140" s="13">
        <v>9.5</v>
      </c>
      <c r="F140" s="14">
        <v>0.5</v>
      </c>
      <c r="G140" s="14"/>
      <c r="H140" s="15">
        <f t="shared" si="9"/>
        <v>9</v>
      </c>
    </row>
    <row r="141" spans="1:9">
      <c r="A141" s="11">
        <v>16</v>
      </c>
      <c r="B141" s="54" t="s">
        <v>130</v>
      </c>
      <c r="C141" s="30" t="s">
        <v>126</v>
      </c>
      <c r="D141" s="29">
        <v>41321</v>
      </c>
      <c r="E141" s="13">
        <v>9.5</v>
      </c>
      <c r="F141" s="14">
        <v>0.5</v>
      </c>
      <c r="G141" s="14"/>
      <c r="H141" s="15">
        <f t="shared" si="9"/>
        <v>9</v>
      </c>
    </row>
    <row r="142" spans="1:9">
      <c r="A142" s="11">
        <v>17</v>
      </c>
      <c r="B142" s="54" t="s">
        <v>114</v>
      </c>
      <c r="C142" s="30" t="s">
        <v>115</v>
      </c>
      <c r="D142" s="29">
        <v>41256</v>
      </c>
      <c r="E142" s="13">
        <v>9.5</v>
      </c>
      <c r="F142" s="14">
        <v>0.5</v>
      </c>
      <c r="G142" s="14"/>
      <c r="H142" s="15">
        <f t="shared" si="9"/>
        <v>9</v>
      </c>
    </row>
    <row r="143" spans="1:9">
      <c r="A143" s="11">
        <v>18</v>
      </c>
      <c r="B143" s="11" t="s">
        <v>184</v>
      </c>
      <c r="C143" s="30" t="s">
        <v>126</v>
      </c>
      <c r="D143" s="64">
        <v>41624</v>
      </c>
      <c r="E143" s="13">
        <v>10</v>
      </c>
      <c r="F143" s="14">
        <v>1.1000000000000001</v>
      </c>
      <c r="G143" s="14"/>
      <c r="H143" s="15">
        <f t="shared" si="9"/>
        <v>8.9</v>
      </c>
    </row>
    <row r="144" spans="1:9">
      <c r="A144" s="11">
        <v>19</v>
      </c>
      <c r="B144" s="54" t="s">
        <v>61</v>
      </c>
      <c r="C144" s="30" t="s">
        <v>56</v>
      </c>
      <c r="D144" s="33">
        <v>41555</v>
      </c>
      <c r="E144" s="13">
        <v>9.5</v>
      </c>
      <c r="F144" s="14">
        <v>0.6</v>
      </c>
      <c r="G144" s="14"/>
      <c r="H144" s="15">
        <f t="shared" si="9"/>
        <v>8.9</v>
      </c>
    </row>
    <row r="145" spans="1:8">
      <c r="A145" s="11">
        <v>20</v>
      </c>
      <c r="B145" s="54" t="s">
        <v>136</v>
      </c>
      <c r="C145" s="30" t="s">
        <v>126</v>
      </c>
      <c r="D145" s="29">
        <v>41538</v>
      </c>
      <c r="E145" s="13">
        <v>9.5</v>
      </c>
      <c r="F145" s="14">
        <v>0.6</v>
      </c>
      <c r="G145" s="14"/>
      <c r="H145" s="15">
        <f t="shared" si="9"/>
        <v>8.9</v>
      </c>
    </row>
    <row r="146" spans="1:8">
      <c r="A146" s="11">
        <v>21</v>
      </c>
      <c r="B146" s="11" t="s">
        <v>182</v>
      </c>
      <c r="C146" s="30" t="s">
        <v>126</v>
      </c>
      <c r="D146" s="64">
        <v>41322</v>
      </c>
      <c r="E146" s="13">
        <v>10</v>
      </c>
      <c r="F146" s="14">
        <v>1.1000000000000001</v>
      </c>
      <c r="G146" s="14"/>
      <c r="H146" s="15">
        <f t="shared" si="9"/>
        <v>8.9</v>
      </c>
    </row>
    <row r="147" spans="1:8">
      <c r="A147" s="11">
        <v>22</v>
      </c>
      <c r="B147" s="54" t="s">
        <v>95</v>
      </c>
      <c r="C147" s="30" t="s">
        <v>86</v>
      </c>
      <c r="D147" s="29">
        <v>41543</v>
      </c>
      <c r="E147" s="13">
        <v>9.5</v>
      </c>
      <c r="F147" s="14">
        <v>0.7</v>
      </c>
      <c r="G147" s="14"/>
      <c r="H147" s="15">
        <f t="shared" si="8"/>
        <v>8.8000000000000007</v>
      </c>
    </row>
    <row r="148" spans="1:8">
      <c r="A148" s="11">
        <v>23</v>
      </c>
      <c r="B148" s="54" t="s">
        <v>97</v>
      </c>
      <c r="C148" s="30" t="s">
        <v>86</v>
      </c>
      <c r="D148" s="29">
        <v>41492</v>
      </c>
      <c r="E148" s="13">
        <v>9.5</v>
      </c>
      <c r="F148" s="14">
        <v>0.7</v>
      </c>
      <c r="G148" s="14"/>
      <c r="H148" s="15">
        <f t="shared" si="8"/>
        <v>8.8000000000000007</v>
      </c>
    </row>
    <row r="149" spans="1:8">
      <c r="A149" s="11">
        <v>24</v>
      </c>
      <c r="B149" s="11" t="s">
        <v>28</v>
      </c>
      <c r="C149" s="30" t="s">
        <v>23</v>
      </c>
      <c r="D149" s="33">
        <v>41594</v>
      </c>
      <c r="E149" s="13">
        <v>10</v>
      </c>
      <c r="F149" s="14">
        <v>1.3</v>
      </c>
      <c r="G149" s="14"/>
      <c r="H149" s="15">
        <f>SUM(E149-F149-G149)</f>
        <v>8.6999999999999993</v>
      </c>
    </row>
    <row r="150" spans="1:8">
      <c r="A150" s="11">
        <v>25</v>
      </c>
      <c r="B150" s="11" t="s">
        <v>183</v>
      </c>
      <c r="C150" s="30" t="s">
        <v>126</v>
      </c>
      <c r="D150" s="64">
        <v>41341</v>
      </c>
      <c r="E150" s="13">
        <v>9.5</v>
      </c>
      <c r="F150" s="14">
        <v>0.8</v>
      </c>
      <c r="G150" s="14"/>
      <c r="H150" s="15">
        <f>SUM(E150-F150-G150)</f>
        <v>8.6999999999999993</v>
      </c>
    </row>
    <row r="151" spans="1:8">
      <c r="A151" s="11">
        <v>26</v>
      </c>
      <c r="B151" s="54" t="s">
        <v>113</v>
      </c>
      <c r="C151" s="30" t="s">
        <v>115</v>
      </c>
      <c r="D151" s="29">
        <v>41114</v>
      </c>
      <c r="E151" s="13">
        <v>9.5</v>
      </c>
      <c r="F151" s="14">
        <v>0.8</v>
      </c>
      <c r="G151" s="14"/>
      <c r="H151" s="15">
        <f>SUM(E151-F151-G151)</f>
        <v>8.6999999999999993</v>
      </c>
    </row>
    <row r="152" spans="1:8">
      <c r="A152" s="11">
        <v>27</v>
      </c>
      <c r="B152" s="54" t="s">
        <v>58</v>
      </c>
      <c r="C152" s="30" t="s">
        <v>56</v>
      </c>
      <c r="D152" s="29">
        <v>40958</v>
      </c>
      <c r="E152" s="13">
        <v>9.5</v>
      </c>
      <c r="F152" s="14">
        <v>0.9</v>
      </c>
      <c r="G152" s="14"/>
      <c r="H152" s="15">
        <f t="shared" si="8"/>
        <v>8.6</v>
      </c>
    </row>
    <row r="153" spans="1:8">
      <c r="A153" s="11">
        <v>28</v>
      </c>
      <c r="B153" s="11" t="s">
        <v>32</v>
      </c>
      <c r="C153" s="30" t="s">
        <v>23</v>
      </c>
      <c r="D153" s="33">
        <v>41597</v>
      </c>
      <c r="E153" s="13">
        <v>9.5</v>
      </c>
      <c r="F153" s="14">
        <v>1</v>
      </c>
      <c r="G153" s="14"/>
      <c r="H153" s="15">
        <f t="shared" si="8"/>
        <v>8.5</v>
      </c>
    </row>
    <row r="154" spans="1:8">
      <c r="A154" s="11">
        <v>29</v>
      </c>
      <c r="B154" s="11" t="s">
        <v>29</v>
      </c>
      <c r="C154" s="30" t="s">
        <v>23</v>
      </c>
      <c r="D154" s="33">
        <v>41500</v>
      </c>
      <c r="E154" s="13">
        <v>9.5</v>
      </c>
      <c r="F154" s="14">
        <v>1</v>
      </c>
      <c r="G154" s="14"/>
      <c r="H154" s="15">
        <f t="shared" si="8"/>
        <v>8.5</v>
      </c>
    </row>
    <row r="155" spans="1:8">
      <c r="A155" s="11">
        <v>30</v>
      </c>
      <c r="B155" s="11" t="s">
        <v>30</v>
      </c>
      <c r="C155" s="30" t="s">
        <v>23</v>
      </c>
      <c r="D155" s="33">
        <v>41500</v>
      </c>
      <c r="E155" s="13">
        <v>10</v>
      </c>
      <c r="F155" s="14">
        <v>1.6</v>
      </c>
      <c r="G155" s="14"/>
      <c r="H155" s="15">
        <f>SUM(E155-F155-G155)</f>
        <v>8.4</v>
      </c>
    </row>
    <row r="156" spans="1:8">
      <c r="A156" s="11">
        <v>31</v>
      </c>
      <c r="B156" s="54" t="s">
        <v>131</v>
      </c>
      <c r="C156" s="30" t="s">
        <v>126</v>
      </c>
      <c r="D156" s="29">
        <v>41383</v>
      </c>
      <c r="E156" s="13">
        <v>9.5</v>
      </c>
      <c r="F156" s="14">
        <v>1.1000000000000001</v>
      </c>
      <c r="G156" s="14"/>
      <c r="H156" s="15">
        <f>SUM(E156-F156-G156)</f>
        <v>8.4</v>
      </c>
    </row>
    <row r="157" spans="1:8">
      <c r="A157" s="11">
        <v>32</v>
      </c>
      <c r="B157" s="11" t="s">
        <v>78</v>
      </c>
      <c r="C157" s="30" t="s">
        <v>77</v>
      </c>
      <c r="D157" s="33">
        <v>41283</v>
      </c>
      <c r="E157" s="13">
        <v>9.5</v>
      </c>
      <c r="F157" s="14">
        <v>1.1000000000000001</v>
      </c>
      <c r="G157" s="14"/>
      <c r="H157" s="15">
        <f>SUM(E157-F157-G157)</f>
        <v>8.4</v>
      </c>
    </row>
    <row r="158" spans="1:8">
      <c r="A158" s="11">
        <v>33</v>
      </c>
      <c r="B158" s="54" t="s">
        <v>31</v>
      </c>
      <c r="C158" s="30" t="s">
        <v>23</v>
      </c>
      <c r="D158" s="29">
        <v>41432</v>
      </c>
      <c r="E158" s="13">
        <v>9.5</v>
      </c>
      <c r="F158" s="14">
        <v>1.2</v>
      </c>
      <c r="G158" s="14"/>
      <c r="H158" s="15">
        <f t="shared" si="8"/>
        <v>8.3000000000000007</v>
      </c>
    </row>
    <row r="159" spans="1:8">
      <c r="A159" s="11">
        <v>34</v>
      </c>
      <c r="B159" s="11" t="s">
        <v>96</v>
      </c>
      <c r="C159" s="30" t="s">
        <v>86</v>
      </c>
      <c r="D159" s="33">
        <v>41478</v>
      </c>
      <c r="E159" s="13">
        <v>9</v>
      </c>
      <c r="F159" s="14">
        <v>1</v>
      </c>
      <c r="G159" s="14"/>
      <c r="H159" s="15">
        <f t="shared" si="8"/>
        <v>8</v>
      </c>
    </row>
    <row r="160" spans="1:8">
      <c r="A160" s="11">
        <v>35</v>
      </c>
      <c r="B160" s="11" t="s">
        <v>164</v>
      </c>
      <c r="C160" s="30" t="s">
        <v>165</v>
      </c>
      <c r="D160" s="64">
        <v>41405</v>
      </c>
      <c r="E160" s="13">
        <v>9</v>
      </c>
      <c r="F160" s="14">
        <v>1.1000000000000001</v>
      </c>
      <c r="G160" s="14"/>
      <c r="H160" s="15">
        <f t="shared" si="8"/>
        <v>7.9</v>
      </c>
    </row>
    <row r="161" spans="1:9">
      <c r="A161" s="124">
        <v>36</v>
      </c>
      <c r="B161" s="124" t="s">
        <v>180</v>
      </c>
      <c r="C161" s="116" t="s">
        <v>126</v>
      </c>
      <c r="D161" s="176">
        <v>40929</v>
      </c>
      <c r="E161" s="118">
        <v>0</v>
      </c>
      <c r="F161" s="119">
        <v>0</v>
      </c>
      <c r="G161" s="119"/>
      <c r="H161" s="120">
        <f t="shared" si="8"/>
        <v>0</v>
      </c>
    </row>
    <row r="162" spans="1:9">
      <c r="C162" s="2"/>
      <c r="D162" s="72"/>
      <c r="E162" s="17"/>
      <c r="F162" s="18"/>
      <c r="G162" s="18"/>
      <c r="H162" s="19"/>
    </row>
    <row r="163" spans="1:9">
      <c r="C163" s="2"/>
      <c r="D163" s="72"/>
      <c r="E163" s="17"/>
      <c r="F163" s="18"/>
      <c r="G163" s="18"/>
      <c r="H163" s="19"/>
    </row>
    <row r="165" spans="1:9">
      <c r="C165" s="20"/>
      <c r="E165" s="192" t="s">
        <v>15</v>
      </c>
      <c r="F165" s="192"/>
      <c r="G165" s="192"/>
      <c r="H165" s="192"/>
    </row>
    <row r="166" spans="1:9" ht="30">
      <c r="B166" s="3" t="s">
        <v>3</v>
      </c>
      <c r="C166" s="3" t="s">
        <v>4</v>
      </c>
      <c r="D166" s="3" t="s">
        <v>5</v>
      </c>
      <c r="E166" s="21" t="s">
        <v>7</v>
      </c>
      <c r="F166" s="21" t="s">
        <v>12</v>
      </c>
      <c r="G166" s="21" t="s">
        <v>9</v>
      </c>
      <c r="H166" s="21" t="s">
        <v>17</v>
      </c>
    </row>
    <row r="167" spans="1:9">
      <c r="A167" s="166">
        <v>1</v>
      </c>
      <c r="B167" s="166" t="s">
        <v>184</v>
      </c>
      <c r="C167" s="167" t="s">
        <v>126</v>
      </c>
      <c r="D167" s="178">
        <v>41624</v>
      </c>
      <c r="E167" s="169">
        <v>21.5</v>
      </c>
      <c r="F167" s="170">
        <v>0.3</v>
      </c>
      <c r="G167" s="170"/>
      <c r="H167" s="171">
        <f t="shared" ref="H167:H198" si="10">SUM(E167-F167-G167)</f>
        <v>21.2</v>
      </c>
      <c r="I167" s="2"/>
    </row>
    <row r="168" spans="1:9">
      <c r="A168" s="166">
        <v>2</v>
      </c>
      <c r="B168" s="172" t="s">
        <v>106</v>
      </c>
      <c r="C168" s="167" t="s">
        <v>101</v>
      </c>
      <c r="D168" s="173">
        <v>41548</v>
      </c>
      <c r="E168" s="169">
        <v>21.5</v>
      </c>
      <c r="F168" s="170">
        <v>0.45</v>
      </c>
      <c r="G168" s="170"/>
      <c r="H168" s="171">
        <f>SUM(E168-F168-G168)</f>
        <v>21.05</v>
      </c>
      <c r="I168" s="2"/>
    </row>
    <row r="169" spans="1:9">
      <c r="A169" s="166">
        <v>3</v>
      </c>
      <c r="B169" s="174" t="s">
        <v>59</v>
      </c>
      <c r="C169" s="167" t="s">
        <v>56</v>
      </c>
      <c r="D169" s="175">
        <v>41410</v>
      </c>
      <c r="E169" s="169">
        <v>21.5</v>
      </c>
      <c r="F169" s="170">
        <v>0.45</v>
      </c>
      <c r="G169" s="170"/>
      <c r="H169" s="171">
        <f>SUM(E169-F169-G169)</f>
        <v>21.05</v>
      </c>
      <c r="I169" s="2"/>
    </row>
    <row r="170" spans="1:9">
      <c r="A170" s="166">
        <v>4</v>
      </c>
      <c r="B170" s="172" t="s">
        <v>104</v>
      </c>
      <c r="C170" s="167" t="s">
        <v>101</v>
      </c>
      <c r="D170" s="173">
        <v>41557</v>
      </c>
      <c r="E170" s="169">
        <v>21.5</v>
      </c>
      <c r="F170" s="170">
        <v>0.52500000000000002</v>
      </c>
      <c r="G170" s="170"/>
      <c r="H170" s="171">
        <f t="shared" si="10"/>
        <v>20.975000000000001</v>
      </c>
    </row>
    <row r="171" spans="1:9">
      <c r="A171" s="166">
        <v>5</v>
      </c>
      <c r="B171" s="166" t="s">
        <v>28</v>
      </c>
      <c r="C171" s="167" t="s">
        <v>23</v>
      </c>
      <c r="D171" s="168">
        <v>41594</v>
      </c>
      <c r="E171" s="169">
        <v>21.5</v>
      </c>
      <c r="F171" s="170">
        <v>0.67500000000000004</v>
      </c>
      <c r="G171" s="170"/>
      <c r="H171" s="171">
        <f t="shared" si="10"/>
        <v>20.824999999999999</v>
      </c>
      <c r="I171" s="2"/>
    </row>
    <row r="172" spans="1:9">
      <c r="A172" s="104">
        <v>6</v>
      </c>
      <c r="B172" s="49" t="s">
        <v>107</v>
      </c>
      <c r="C172" s="30" t="s">
        <v>101</v>
      </c>
      <c r="D172" s="35">
        <v>41401</v>
      </c>
      <c r="E172" s="13">
        <v>21.5</v>
      </c>
      <c r="F172" s="14">
        <v>0.7</v>
      </c>
      <c r="G172" s="14"/>
      <c r="H172" s="15">
        <f t="shared" si="10"/>
        <v>20.8</v>
      </c>
    </row>
    <row r="173" spans="1:9">
      <c r="A173" s="104">
        <v>7</v>
      </c>
      <c r="B173" s="54" t="s">
        <v>147</v>
      </c>
      <c r="C173" s="30" t="s">
        <v>140</v>
      </c>
      <c r="D173" s="29">
        <v>40975</v>
      </c>
      <c r="E173" s="13">
        <v>21.5</v>
      </c>
      <c r="F173" s="14">
        <v>0.77500000000000002</v>
      </c>
      <c r="G173" s="14"/>
      <c r="H173" s="15">
        <f t="shared" si="10"/>
        <v>20.725000000000001</v>
      </c>
      <c r="I173" s="2"/>
    </row>
    <row r="174" spans="1:9">
      <c r="A174" s="104">
        <v>8</v>
      </c>
      <c r="B174" s="49" t="s">
        <v>105</v>
      </c>
      <c r="C174" s="30" t="s">
        <v>101</v>
      </c>
      <c r="D174" s="35">
        <v>41612</v>
      </c>
      <c r="E174" s="13">
        <v>21.5</v>
      </c>
      <c r="F174" s="14">
        <v>0.8</v>
      </c>
      <c r="G174" s="14"/>
      <c r="H174" s="15">
        <f t="shared" ref="H174:H179" si="11">SUM(E174-F174-G174)</f>
        <v>20.7</v>
      </c>
    </row>
    <row r="175" spans="1:9">
      <c r="A175" s="104">
        <v>9</v>
      </c>
      <c r="B175" s="54" t="s">
        <v>136</v>
      </c>
      <c r="C175" s="30" t="s">
        <v>126</v>
      </c>
      <c r="D175" s="29">
        <v>41538</v>
      </c>
      <c r="E175" s="13">
        <v>21.5</v>
      </c>
      <c r="F175" s="14">
        <v>0.8</v>
      </c>
      <c r="G175" s="14"/>
      <c r="H175" s="15">
        <f t="shared" si="11"/>
        <v>20.7</v>
      </c>
    </row>
    <row r="176" spans="1:9">
      <c r="A176" s="104">
        <v>10</v>
      </c>
      <c r="B176" s="54" t="s">
        <v>132</v>
      </c>
      <c r="C176" s="30" t="s">
        <v>126</v>
      </c>
      <c r="D176" s="29">
        <v>41459</v>
      </c>
      <c r="E176" s="13">
        <v>21.5</v>
      </c>
      <c r="F176" s="14">
        <v>0.85</v>
      </c>
      <c r="G176" s="14"/>
      <c r="H176" s="15">
        <f t="shared" si="11"/>
        <v>20.65</v>
      </c>
    </row>
    <row r="177" spans="1:8">
      <c r="A177" s="104">
        <v>11</v>
      </c>
      <c r="B177" s="54" t="s">
        <v>133</v>
      </c>
      <c r="C177" s="30" t="s">
        <v>126</v>
      </c>
      <c r="D177" s="29">
        <v>41456</v>
      </c>
      <c r="E177" s="13">
        <v>21.5</v>
      </c>
      <c r="F177" s="14">
        <v>0.85</v>
      </c>
      <c r="G177" s="14"/>
      <c r="H177" s="15">
        <f t="shared" si="11"/>
        <v>20.65</v>
      </c>
    </row>
    <row r="178" spans="1:8">
      <c r="A178" s="104">
        <v>12</v>
      </c>
      <c r="B178" s="54" t="s">
        <v>146</v>
      </c>
      <c r="C178" s="30" t="s">
        <v>140</v>
      </c>
      <c r="D178" s="29">
        <v>40998</v>
      </c>
      <c r="E178" s="13">
        <v>21.5</v>
      </c>
      <c r="F178" s="14">
        <v>0.9</v>
      </c>
      <c r="G178" s="14"/>
      <c r="H178" s="15">
        <f t="shared" si="11"/>
        <v>20.6</v>
      </c>
    </row>
    <row r="179" spans="1:8">
      <c r="A179" s="104">
        <v>13</v>
      </c>
      <c r="B179" s="11" t="s">
        <v>181</v>
      </c>
      <c r="C179" s="30" t="s">
        <v>126</v>
      </c>
      <c r="D179" s="64">
        <v>40947</v>
      </c>
      <c r="E179" s="13">
        <v>21.5</v>
      </c>
      <c r="F179" s="14">
        <v>0.9</v>
      </c>
      <c r="G179" s="14"/>
      <c r="H179" s="15">
        <f t="shared" si="11"/>
        <v>20.6</v>
      </c>
    </row>
    <row r="180" spans="1:8">
      <c r="A180" s="104">
        <v>14</v>
      </c>
      <c r="B180" s="11" t="s">
        <v>182</v>
      </c>
      <c r="C180" s="30" t="s">
        <v>126</v>
      </c>
      <c r="D180" s="64">
        <v>41322</v>
      </c>
      <c r="E180" s="13">
        <v>21.5</v>
      </c>
      <c r="F180" s="14">
        <v>0.92500000000000004</v>
      </c>
      <c r="G180" s="14"/>
      <c r="H180" s="15">
        <f t="shared" si="10"/>
        <v>20.574999999999999</v>
      </c>
    </row>
    <row r="181" spans="1:8">
      <c r="A181" s="104">
        <v>15</v>
      </c>
      <c r="B181" s="54" t="s">
        <v>145</v>
      </c>
      <c r="C181" s="30" t="s">
        <v>140</v>
      </c>
      <c r="D181" s="29">
        <v>41184</v>
      </c>
      <c r="E181" s="13">
        <v>21.5</v>
      </c>
      <c r="F181" s="14">
        <v>0.97499999999999998</v>
      </c>
      <c r="G181" s="14"/>
      <c r="H181" s="15">
        <f t="shared" si="10"/>
        <v>20.524999999999999</v>
      </c>
    </row>
    <row r="182" spans="1:8">
      <c r="A182" s="104">
        <v>16</v>
      </c>
      <c r="B182" s="49" t="s">
        <v>111</v>
      </c>
      <c r="C182" s="30" t="s">
        <v>101</v>
      </c>
      <c r="D182" s="35">
        <v>41019</v>
      </c>
      <c r="E182" s="13">
        <v>21.5</v>
      </c>
      <c r="F182" s="14">
        <v>1</v>
      </c>
      <c r="G182" s="14"/>
      <c r="H182" s="15">
        <f t="shared" si="10"/>
        <v>20.5</v>
      </c>
    </row>
    <row r="183" spans="1:8">
      <c r="A183" s="104">
        <v>17</v>
      </c>
      <c r="B183" s="11" t="s">
        <v>154</v>
      </c>
      <c r="C183" s="30" t="s">
        <v>140</v>
      </c>
      <c r="D183" s="33">
        <v>41466</v>
      </c>
      <c r="E183" s="13">
        <v>21.5</v>
      </c>
      <c r="F183" s="14">
        <v>1.05</v>
      </c>
      <c r="G183" s="14"/>
      <c r="H183" s="15">
        <f t="shared" si="10"/>
        <v>20.45</v>
      </c>
    </row>
    <row r="184" spans="1:8">
      <c r="A184" s="104">
        <v>18</v>
      </c>
      <c r="B184" s="11" t="s">
        <v>155</v>
      </c>
      <c r="C184" s="30" t="s">
        <v>140</v>
      </c>
      <c r="D184" s="33">
        <v>41515</v>
      </c>
      <c r="E184" s="13">
        <v>21.5</v>
      </c>
      <c r="F184" s="14">
        <v>1.1000000000000001</v>
      </c>
      <c r="G184" s="14"/>
      <c r="H184" s="15">
        <f t="shared" si="10"/>
        <v>20.399999999999999</v>
      </c>
    </row>
    <row r="185" spans="1:8">
      <c r="A185" s="104">
        <v>19</v>
      </c>
      <c r="B185" s="54" t="s">
        <v>148</v>
      </c>
      <c r="C185" s="30" t="s">
        <v>140</v>
      </c>
      <c r="D185" s="29">
        <v>41029</v>
      </c>
      <c r="E185" s="13">
        <v>21.5</v>
      </c>
      <c r="F185" s="14">
        <v>1.1000000000000001</v>
      </c>
      <c r="G185" s="14"/>
      <c r="H185" s="15">
        <f t="shared" si="10"/>
        <v>20.399999999999999</v>
      </c>
    </row>
    <row r="186" spans="1:8">
      <c r="A186" s="104">
        <v>20</v>
      </c>
      <c r="B186" s="11" t="s">
        <v>32</v>
      </c>
      <c r="C186" s="30" t="s">
        <v>23</v>
      </c>
      <c r="D186" s="33">
        <v>41597</v>
      </c>
      <c r="E186" s="13">
        <v>21.5</v>
      </c>
      <c r="F186" s="14">
        <v>1.1499999999999999</v>
      </c>
      <c r="G186" s="14"/>
      <c r="H186" s="15">
        <f t="shared" si="10"/>
        <v>20.350000000000001</v>
      </c>
    </row>
    <row r="187" spans="1:8">
      <c r="A187" s="104">
        <v>21</v>
      </c>
      <c r="B187" s="11" t="s">
        <v>29</v>
      </c>
      <c r="C187" s="30" t="s">
        <v>23</v>
      </c>
      <c r="D187" s="33">
        <v>41500</v>
      </c>
      <c r="E187" s="13">
        <v>21.5</v>
      </c>
      <c r="F187" s="14">
        <v>1.1499999999999999</v>
      </c>
      <c r="G187" s="14"/>
      <c r="H187" s="15">
        <f t="shared" si="10"/>
        <v>20.350000000000001</v>
      </c>
    </row>
    <row r="188" spans="1:8">
      <c r="A188" s="104">
        <v>22</v>
      </c>
      <c r="B188" s="54" t="s">
        <v>135</v>
      </c>
      <c r="C188" s="30" t="s">
        <v>126</v>
      </c>
      <c r="D188" s="29">
        <v>41059</v>
      </c>
      <c r="E188" s="13">
        <v>21.5</v>
      </c>
      <c r="F188" s="14">
        <v>1.2</v>
      </c>
      <c r="G188" s="14"/>
      <c r="H188" s="15">
        <f t="shared" si="10"/>
        <v>20.3</v>
      </c>
    </row>
    <row r="189" spans="1:8">
      <c r="A189" s="104">
        <v>23</v>
      </c>
      <c r="B189" s="11" t="s">
        <v>183</v>
      </c>
      <c r="C189" s="30" t="s">
        <v>126</v>
      </c>
      <c r="D189" s="64">
        <v>41341</v>
      </c>
      <c r="E189" s="13">
        <v>21.5</v>
      </c>
      <c r="F189" s="14">
        <v>1.2250000000000001</v>
      </c>
      <c r="G189" s="14"/>
      <c r="H189" s="15">
        <f t="shared" si="10"/>
        <v>20.274999999999999</v>
      </c>
    </row>
    <row r="190" spans="1:8">
      <c r="A190" s="104">
        <v>24</v>
      </c>
      <c r="B190" s="11" t="s">
        <v>158</v>
      </c>
      <c r="C190" s="30" t="s">
        <v>140</v>
      </c>
      <c r="D190" s="33">
        <v>41131</v>
      </c>
      <c r="E190" s="13">
        <v>21.5</v>
      </c>
      <c r="F190" s="14">
        <v>1.25</v>
      </c>
      <c r="G190" s="14"/>
      <c r="H190" s="15">
        <f t="shared" si="10"/>
        <v>20.25</v>
      </c>
    </row>
    <row r="191" spans="1:8">
      <c r="A191" s="104">
        <v>25</v>
      </c>
      <c r="B191" s="54" t="s">
        <v>131</v>
      </c>
      <c r="C191" s="30" t="s">
        <v>126</v>
      </c>
      <c r="D191" s="29">
        <v>41383</v>
      </c>
      <c r="E191" s="13">
        <v>21.5</v>
      </c>
      <c r="F191" s="14">
        <v>1.35</v>
      </c>
      <c r="G191" s="14"/>
      <c r="H191" s="15">
        <f>SUM(E191-F191-G191)</f>
        <v>20.149999999999999</v>
      </c>
    </row>
    <row r="192" spans="1:8">
      <c r="A192" s="104">
        <v>26</v>
      </c>
      <c r="B192" s="11" t="s">
        <v>157</v>
      </c>
      <c r="C192" s="30" t="s">
        <v>140</v>
      </c>
      <c r="D192" s="33">
        <v>41325</v>
      </c>
      <c r="E192" s="13">
        <v>21.5</v>
      </c>
      <c r="F192" s="14">
        <v>1.35</v>
      </c>
      <c r="G192" s="14"/>
      <c r="H192" s="15">
        <f>SUM(E192-F192-G192)</f>
        <v>20.149999999999999</v>
      </c>
    </row>
    <row r="193" spans="1:8">
      <c r="A193" s="104">
        <v>27</v>
      </c>
      <c r="B193" s="49" t="s">
        <v>27</v>
      </c>
      <c r="C193" s="30" t="s">
        <v>23</v>
      </c>
      <c r="D193" s="35">
        <v>41079</v>
      </c>
      <c r="E193" s="13">
        <v>21.5</v>
      </c>
      <c r="F193" s="14">
        <v>1.35</v>
      </c>
      <c r="G193" s="14"/>
      <c r="H193" s="15">
        <f>SUM(E193-F193-G193)</f>
        <v>20.149999999999999</v>
      </c>
    </row>
    <row r="194" spans="1:8">
      <c r="A194" s="104">
        <v>28</v>
      </c>
      <c r="B194" s="54" t="s">
        <v>134</v>
      </c>
      <c r="C194" s="30" t="s">
        <v>126</v>
      </c>
      <c r="D194" s="29">
        <v>41311</v>
      </c>
      <c r="E194" s="13">
        <v>21.5</v>
      </c>
      <c r="F194" s="14">
        <v>1.45</v>
      </c>
      <c r="G194" s="14"/>
      <c r="H194" s="15">
        <f t="shared" si="10"/>
        <v>20.05</v>
      </c>
    </row>
    <row r="195" spans="1:8">
      <c r="A195" s="104">
        <v>29</v>
      </c>
      <c r="B195" s="54" t="s">
        <v>61</v>
      </c>
      <c r="C195" s="30" t="s">
        <v>56</v>
      </c>
      <c r="D195" s="33">
        <v>41555</v>
      </c>
      <c r="E195" s="13">
        <v>20.5</v>
      </c>
      <c r="F195" s="14">
        <v>0.55000000000000004</v>
      </c>
      <c r="G195" s="14"/>
      <c r="H195" s="15">
        <f t="shared" si="10"/>
        <v>19.95</v>
      </c>
    </row>
    <row r="196" spans="1:8">
      <c r="A196" s="104">
        <v>30</v>
      </c>
      <c r="B196" s="49" t="s">
        <v>109</v>
      </c>
      <c r="C196" s="30" t="s">
        <v>101</v>
      </c>
      <c r="D196" s="35">
        <v>41213</v>
      </c>
      <c r="E196" s="13">
        <v>21.5</v>
      </c>
      <c r="F196" s="14">
        <v>1.55</v>
      </c>
      <c r="G196" s="14"/>
      <c r="H196" s="15">
        <f t="shared" si="10"/>
        <v>19.95</v>
      </c>
    </row>
    <row r="197" spans="1:8">
      <c r="A197" s="104">
        <v>31</v>
      </c>
      <c r="B197" s="54" t="s">
        <v>130</v>
      </c>
      <c r="C197" s="30" t="s">
        <v>126</v>
      </c>
      <c r="D197" s="29">
        <v>41321</v>
      </c>
      <c r="E197" s="13">
        <v>21.5</v>
      </c>
      <c r="F197" s="14">
        <v>1.6</v>
      </c>
      <c r="G197" s="14"/>
      <c r="H197" s="15">
        <f t="shared" si="10"/>
        <v>19.899999999999999</v>
      </c>
    </row>
    <row r="198" spans="1:8">
      <c r="A198" s="104">
        <v>32</v>
      </c>
      <c r="B198" s="11" t="s">
        <v>78</v>
      </c>
      <c r="C198" s="30" t="s">
        <v>77</v>
      </c>
      <c r="D198" s="33">
        <v>41283</v>
      </c>
      <c r="E198" s="13">
        <v>20.5</v>
      </c>
      <c r="F198" s="14">
        <v>0.8</v>
      </c>
      <c r="G198" s="14"/>
      <c r="H198" s="15">
        <f t="shared" si="10"/>
        <v>19.7</v>
      </c>
    </row>
    <row r="199" spans="1:8">
      <c r="A199" s="104">
        <v>33</v>
      </c>
      <c r="B199" s="11" t="s">
        <v>185</v>
      </c>
      <c r="C199" s="30" t="s">
        <v>126</v>
      </c>
      <c r="D199" s="64">
        <v>41617</v>
      </c>
      <c r="E199" s="13">
        <v>21.5</v>
      </c>
      <c r="F199" s="14">
        <v>1.9</v>
      </c>
      <c r="G199" s="14"/>
      <c r="H199" s="15">
        <f t="shared" ref="H199:H223" si="12">SUM(E199-F199-G199)</f>
        <v>19.600000000000001</v>
      </c>
    </row>
    <row r="200" spans="1:8">
      <c r="A200" s="104">
        <v>34</v>
      </c>
      <c r="B200" s="11" t="s">
        <v>94</v>
      </c>
      <c r="C200" s="30" t="s">
        <v>86</v>
      </c>
      <c r="D200" s="33">
        <v>41491</v>
      </c>
      <c r="E200" s="13">
        <v>20.5</v>
      </c>
      <c r="F200" s="14">
        <v>1</v>
      </c>
      <c r="G200" s="14"/>
      <c r="H200" s="15">
        <f t="shared" si="12"/>
        <v>19.5</v>
      </c>
    </row>
    <row r="201" spans="1:8">
      <c r="A201" s="104">
        <v>35</v>
      </c>
      <c r="B201" s="11" t="s">
        <v>60</v>
      </c>
      <c r="C201" s="30" t="s">
        <v>56</v>
      </c>
      <c r="D201" s="33">
        <v>41524</v>
      </c>
      <c r="E201" s="13">
        <v>20.5</v>
      </c>
      <c r="F201" s="14">
        <v>1.1000000000000001</v>
      </c>
      <c r="G201" s="14"/>
      <c r="H201" s="15">
        <f t="shared" si="12"/>
        <v>19.399999999999999</v>
      </c>
    </row>
    <row r="202" spans="1:8">
      <c r="A202" s="104">
        <v>36</v>
      </c>
      <c r="B202" s="49" t="s">
        <v>110</v>
      </c>
      <c r="C202" s="30" t="s">
        <v>101</v>
      </c>
      <c r="D202" s="35">
        <v>41260</v>
      </c>
      <c r="E202" s="13">
        <v>20.5</v>
      </c>
      <c r="F202" s="14">
        <v>1.1499999999999999</v>
      </c>
      <c r="G202" s="14"/>
      <c r="H202" s="15">
        <f>SUM(E202-F202-G202)</f>
        <v>19.350000000000001</v>
      </c>
    </row>
    <row r="203" spans="1:8">
      <c r="A203" s="104">
        <v>37</v>
      </c>
      <c r="B203" s="54" t="s">
        <v>116</v>
      </c>
      <c r="C203" s="30" t="s">
        <v>115</v>
      </c>
      <c r="D203" s="29">
        <v>40910</v>
      </c>
      <c r="E203" s="13">
        <v>21.5</v>
      </c>
      <c r="F203" s="14">
        <v>2.15</v>
      </c>
      <c r="G203" s="14"/>
      <c r="H203" s="15">
        <f>SUM(E203-F203-G203)</f>
        <v>19.350000000000001</v>
      </c>
    </row>
    <row r="204" spans="1:8">
      <c r="A204" s="104">
        <v>38</v>
      </c>
      <c r="B204" s="11" t="s">
        <v>123</v>
      </c>
      <c r="C204" s="30" t="s">
        <v>115</v>
      </c>
      <c r="D204" s="33">
        <v>41926</v>
      </c>
      <c r="E204" s="13">
        <v>20.5</v>
      </c>
      <c r="F204" s="14">
        <v>1.25</v>
      </c>
      <c r="G204" s="14"/>
      <c r="H204" s="15">
        <f t="shared" si="12"/>
        <v>19.25</v>
      </c>
    </row>
    <row r="205" spans="1:8">
      <c r="A205" s="104">
        <v>39</v>
      </c>
      <c r="B205" s="11" t="s">
        <v>124</v>
      </c>
      <c r="C205" s="30" t="s">
        <v>115</v>
      </c>
      <c r="D205" s="33">
        <v>41356</v>
      </c>
      <c r="E205" s="13">
        <v>20.5</v>
      </c>
      <c r="F205" s="14">
        <v>1.3</v>
      </c>
      <c r="G205" s="14"/>
      <c r="H205" s="15">
        <f t="shared" si="12"/>
        <v>19.2</v>
      </c>
    </row>
    <row r="206" spans="1:8">
      <c r="A206" s="104">
        <v>40</v>
      </c>
      <c r="B206" s="54" t="s">
        <v>168</v>
      </c>
      <c r="C206" s="30" t="s">
        <v>101</v>
      </c>
      <c r="D206" s="64">
        <v>40915</v>
      </c>
      <c r="E206" s="13">
        <v>20.5</v>
      </c>
      <c r="F206" s="14">
        <v>1.3</v>
      </c>
      <c r="G206" s="14"/>
      <c r="H206" s="15">
        <f t="shared" si="12"/>
        <v>19.2</v>
      </c>
    </row>
    <row r="207" spans="1:8">
      <c r="A207" s="104">
        <v>41</v>
      </c>
      <c r="B207" s="11" t="s">
        <v>112</v>
      </c>
      <c r="C207" s="30" t="s">
        <v>101</v>
      </c>
      <c r="D207" s="64">
        <v>41373</v>
      </c>
      <c r="E207" s="13">
        <v>20.5</v>
      </c>
      <c r="F207" s="14">
        <v>1.5</v>
      </c>
      <c r="G207" s="14"/>
      <c r="H207" s="15">
        <f t="shared" si="12"/>
        <v>19</v>
      </c>
    </row>
    <row r="208" spans="1:8">
      <c r="A208" s="104">
        <v>42</v>
      </c>
      <c r="B208" s="11" t="s">
        <v>117</v>
      </c>
      <c r="C208" s="30" t="s">
        <v>115</v>
      </c>
      <c r="D208" s="33">
        <v>41905</v>
      </c>
      <c r="E208" s="13">
        <v>20.5</v>
      </c>
      <c r="F208" s="14">
        <v>1.55</v>
      </c>
      <c r="G208" s="14"/>
      <c r="H208" s="15">
        <f t="shared" si="12"/>
        <v>18.95</v>
      </c>
    </row>
    <row r="209" spans="1:8">
      <c r="A209" s="104">
        <v>43</v>
      </c>
      <c r="B209" s="11" t="s">
        <v>179</v>
      </c>
      <c r="C209" s="30" t="s">
        <v>115</v>
      </c>
      <c r="D209" s="33">
        <v>41412</v>
      </c>
      <c r="E209" s="13">
        <v>20.5</v>
      </c>
      <c r="F209" s="14">
        <v>1.6</v>
      </c>
      <c r="G209" s="14"/>
      <c r="H209" s="15">
        <f t="shared" si="12"/>
        <v>18.899999999999999</v>
      </c>
    </row>
    <row r="210" spans="1:8">
      <c r="A210" s="104">
        <v>44</v>
      </c>
      <c r="B210" s="54" t="s">
        <v>114</v>
      </c>
      <c r="C210" s="30" t="s">
        <v>115</v>
      </c>
      <c r="D210" s="29">
        <v>41256</v>
      </c>
      <c r="E210" s="13">
        <v>11</v>
      </c>
      <c r="F210" s="14">
        <v>0.6</v>
      </c>
      <c r="G210" s="14"/>
      <c r="H210" s="15">
        <f t="shared" si="12"/>
        <v>10.4</v>
      </c>
    </row>
    <row r="211" spans="1:8">
      <c r="A211" s="104">
        <v>45</v>
      </c>
      <c r="B211" s="54" t="s">
        <v>31</v>
      </c>
      <c r="C211" s="30" t="s">
        <v>23</v>
      </c>
      <c r="D211" s="29">
        <v>41432</v>
      </c>
      <c r="E211" s="13">
        <v>10.5</v>
      </c>
      <c r="F211" s="14">
        <v>0.2</v>
      </c>
      <c r="G211" s="14"/>
      <c r="H211" s="15">
        <f t="shared" si="12"/>
        <v>10.3</v>
      </c>
    </row>
    <row r="212" spans="1:8">
      <c r="A212" s="104">
        <v>46</v>
      </c>
      <c r="B212" s="54" t="s">
        <v>58</v>
      </c>
      <c r="C212" s="30" t="s">
        <v>56</v>
      </c>
      <c r="D212" s="29">
        <v>40958</v>
      </c>
      <c r="E212" s="13">
        <v>10.5</v>
      </c>
      <c r="F212" s="14">
        <v>0.3</v>
      </c>
      <c r="G212" s="14"/>
      <c r="H212" s="15">
        <f t="shared" si="12"/>
        <v>10.199999999999999</v>
      </c>
    </row>
    <row r="213" spans="1:8">
      <c r="A213" s="104">
        <v>47</v>
      </c>
      <c r="B213" s="11" t="s">
        <v>30</v>
      </c>
      <c r="C213" s="30" t="s">
        <v>23</v>
      </c>
      <c r="D213" s="33">
        <v>41500</v>
      </c>
      <c r="E213" s="13">
        <v>10.5</v>
      </c>
      <c r="F213" s="14">
        <v>0.4</v>
      </c>
      <c r="G213" s="14"/>
      <c r="H213" s="15">
        <f>SUM(E213-F213-G213)</f>
        <v>10.1</v>
      </c>
    </row>
    <row r="214" spans="1:8">
      <c r="A214" s="104">
        <v>48</v>
      </c>
      <c r="B214" s="54" t="s">
        <v>113</v>
      </c>
      <c r="C214" s="30" t="s">
        <v>115</v>
      </c>
      <c r="D214" s="29">
        <v>41114</v>
      </c>
      <c r="E214" s="13">
        <v>11</v>
      </c>
      <c r="F214" s="14">
        <v>0.9</v>
      </c>
      <c r="G214" s="14"/>
      <c r="H214" s="15">
        <f>SUM(E214-F214-G214)</f>
        <v>10.1</v>
      </c>
    </row>
    <row r="215" spans="1:8">
      <c r="A215" s="104">
        <v>49</v>
      </c>
      <c r="B215" s="11" t="s">
        <v>138</v>
      </c>
      <c r="C215" s="30" t="s">
        <v>126</v>
      </c>
      <c r="D215" s="64">
        <v>41480</v>
      </c>
      <c r="E215" s="13">
        <v>10.5</v>
      </c>
      <c r="F215" s="14">
        <v>0.45</v>
      </c>
      <c r="G215" s="14"/>
      <c r="H215" s="15">
        <f t="shared" si="12"/>
        <v>10.050000000000001</v>
      </c>
    </row>
    <row r="216" spans="1:8">
      <c r="A216" s="104">
        <v>50</v>
      </c>
      <c r="B216" s="11" t="s">
        <v>118</v>
      </c>
      <c r="C216" s="30" t="s">
        <v>115</v>
      </c>
      <c r="D216" s="33">
        <v>41532</v>
      </c>
      <c r="E216" s="13">
        <v>10</v>
      </c>
      <c r="F216" s="14">
        <v>0.25</v>
      </c>
      <c r="G216" s="14"/>
      <c r="H216" s="15">
        <f t="shared" si="12"/>
        <v>9.75</v>
      </c>
    </row>
    <row r="217" spans="1:8">
      <c r="A217" s="104">
        <v>51</v>
      </c>
      <c r="B217" s="54" t="s">
        <v>95</v>
      </c>
      <c r="C217" s="30" t="s">
        <v>86</v>
      </c>
      <c r="D217" s="29">
        <v>41543</v>
      </c>
      <c r="E217" s="13">
        <v>10</v>
      </c>
      <c r="F217" s="14">
        <v>0.3</v>
      </c>
      <c r="G217" s="14"/>
      <c r="H217" s="15">
        <f t="shared" si="12"/>
        <v>9.6999999999999993</v>
      </c>
    </row>
    <row r="218" spans="1:8">
      <c r="A218" s="104">
        <v>52</v>
      </c>
      <c r="B218" s="54" t="s">
        <v>97</v>
      </c>
      <c r="C218" s="30" t="s">
        <v>86</v>
      </c>
      <c r="D218" s="29">
        <v>41492</v>
      </c>
      <c r="E218" s="13">
        <v>10</v>
      </c>
      <c r="F218" s="14">
        <v>0.5</v>
      </c>
      <c r="G218" s="14"/>
      <c r="H218" s="15">
        <f>SUM(E218-F218-G218)</f>
        <v>9.5</v>
      </c>
    </row>
    <row r="219" spans="1:8">
      <c r="A219" s="104">
        <v>53</v>
      </c>
      <c r="B219" s="11" t="s">
        <v>122</v>
      </c>
      <c r="C219" s="30" t="s">
        <v>115</v>
      </c>
      <c r="D219" s="33">
        <v>41328</v>
      </c>
      <c r="E219" s="13">
        <v>10</v>
      </c>
      <c r="F219" s="14">
        <v>0.5</v>
      </c>
      <c r="G219" s="14"/>
      <c r="H219" s="15">
        <f>SUM(E219-F219-G219)</f>
        <v>9.5</v>
      </c>
    </row>
    <row r="220" spans="1:8">
      <c r="A220" s="104">
        <v>54</v>
      </c>
      <c r="B220" s="11" t="s">
        <v>121</v>
      </c>
      <c r="C220" s="30" t="s">
        <v>115</v>
      </c>
      <c r="D220" s="33">
        <v>41458</v>
      </c>
      <c r="E220" s="13">
        <v>10</v>
      </c>
      <c r="F220" s="14">
        <v>0.65</v>
      </c>
      <c r="G220" s="14"/>
      <c r="H220" s="15">
        <f t="shared" si="12"/>
        <v>9.35</v>
      </c>
    </row>
    <row r="221" spans="1:8">
      <c r="A221" s="104">
        <v>55</v>
      </c>
      <c r="B221" s="11" t="s">
        <v>120</v>
      </c>
      <c r="C221" s="30" t="s">
        <v>115</v>
      </c>
      <c r="D221" s="33">
        <v>41371</v>
      </c>
      <c r="E221" s="13">
        <v>10</v>
      </c>
      <c r="F221" s="14">
        <v>0.8</v>
      </c>
      <c r="G221" s="14"/>
      <c r="H221" s="15">
        <f t="shared" si="12"/>
        <v>9.1999999999999993</v>
      </c>
    </row>
    <row r="222" spans="1:8">
      <c r="A222" s="104">
        <v>56</v>
      </c>
      <c r="B222" s="11" t="s">
        <v>96</v>
      </c>
      <c r="C222" s="30" t="s">
        <v>86</v>
      </c>
      <c r="D222" s="33">
        <v>41478</v>
      </c>
      <c r="E222" s="13">
        <v>10</v>
      </c>
      <c r="F222" s="14">
        <v>1</v>
      </c>
      <c r="G222" s="14"/>
      <c r="H222" s="15">
        <f t="shared" si="12"/>
        <v>9</v>
      </c>
    </row>
    <row r="223" spans="1:8">
      <c r="A223" s="104">
        <v>57</v>
      </c>
      <c r="B223" s="11" t="s">
        <v>119</v>
      </c>
      <c r="C223" s="30" t="s">
        <v>115</v>
      </c>
      <c r="D223" s="33">
        <v>41646</v>
      </c>
      <c r="E223" s="13">
        <v>10</v>
      </c>
      <c r="F223" s="14">
        <v>1.1000000000000001</v>
      </c>
      <c r="G223" s="14"/>
      <c r="H223" s="15">
        <f t="shared" si="12"/>
        <v>8.9</v>
      </c>
    </row>
    <row r="224" spans="1:8">
      <c r="A224" s="104">
        <v>58</v>
      </c>
      <c r="B224" s="11" t="s">
        <v>139</v>
      </c>
      <c r="C224" s="30" t="s">
        <v>126</v>
      </c>
      <c r="D224" s="64">
        <v>41539</v>
      </c>
      <c r="E224" s="13">
        <v>20</v>
      </c>
      <c r="F224" s="14">
        <v>20</v>
      </c>
      <c r="G224" s="14"/>
      <c r="H224" s="15">
        <f>SUM(E224-F224-G224)</f>
        <v>0</v>
      </c>
    </row>
    <row r="225" spans="1:8">
      <c r="A225" s="104">
        <v>59</v>
      </c>
      <c r="B225" s="11" t="s">
        <v>156</v>
      </c>
      <c r="C225" s="30" t="s">
        <v>140</v>
      </c>
      <c r="D225" s="33">
        <v>41137</v>
      </c>
      <c r="E225" s="13">
        <v>10</v>
      </c>
      <c r="F225" s="14">
        <v>10</v>
      </c>
      <c r="G225" s="14"/>
      <c r="H225" s="15">
        <f>SUM(E225-F225-G225)</f>
        <v>0</v>
      </c>
    </row>
    <row r="226" spans="1:8">
      <c r="A226" s="104">
        <v>60</v>
      </c>
      <c r="B226" s="49" t="s">
        <v>108</v>
      </c>
      <c r="C226" s="30" t="s">
        <v>101</v>
      </c>
      <c r="D226" s="35">
        <v>40937</v>
      </c>
      <c r="E226" s="13">
        <v>0</v>
      </c>
      <c r="F226" s="14">
        <v>0</v>
      </c>
      <c r="G226" s="14"/>
      <c r="H226" s="15">
        <f>SUM(E226-F226-G226)</f>
        <v>0</v>
      </c>
    </row>
    <row r="227" spans="1:8">
      <c r="A227" s="114">
        <v>61</v>
      </c>
      <c r="B227" s="124" t="s">
        <v>180</v>
      </c>
      <c r="C227" s="116" t="s">
        <v>126</v>
      </c>
      <c r="D227" s="176">
        <v>40929</v>
      </c>
      <c r="E227" s="118">
        <v>0</v>
      </c>
      <c r="F227" s="119">
        <v>0</v>
      </c>
      <c r="G227" s="119"/>
      <c r="H227" s="120">
        <f>SUM(E227-F227-G227)</f>
        <v>0</v>
      </c>
    </row>
  </sheetData>
  <sortState ref="B224:H227">
    <sortCondition descending="1" ref="D224:D227"/>
  </sortState>
  <mergeCells count="9">
    <mergeCell ref="A1:Q1"/>
    <mergeCell ref="E83:H83"/>
    <mergeCell ref="E124:H124"/>
    <mergeCell ref="E165:H165"/>
    <mergeCell ref="B2:Q2"/>
    <mergeCell ref="E3:H3"/>
    <mergeCell ref="I3:L3"/>
    <mergeCell ref="M3:P3"/>
    <mergeCell ref="E42:H42"/>
  </mergeCells>
  <dataValidations count="1">
    <dataValidation type="custom" allowBlank="1" showInputMessage="1" showErrorMessage="1" sqref="H85:H120 H167:H227 H44:H79 L5:L40 P5:P40 H5:H40 H126:H163">
      <formula1>"bvbv"</formula1>
    </dataValidation>
  </dataValidations>
  <printOptions horizontalCentered="1"/>
  <pageMargins left="0" right="0" top="0.74803149606299213" bottom="0" header="0.31496062992125984" footer="0.31496062992125984"/>
  <pageSetup paperSize="9" scale="60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40"/>
  <sheetViews>
    <sheetView zoomScaleNormal="100" workbookViewId="0">
      <selection sqref="A1:Q2"/>
    </sheetView>
  </sheetViews>
  <sheetFormatPr defaultRowHeight="15"/>
  <cols>
    <col min="1" max="1" width="2" bestFit="1" customWidth="1"/>
    <col min="2" max="2" width="32.28515625" bestFit="1" customWidth="1"/>
    <col min="3" max="3" width="26" bestFit="1" customWidth="1"/>
    <col min="4" max="4" width="12" style="2" bestFit="1" customWidth="1"/>
    <col min="18" max="18" width="10.140625" customWidth="1"/>
    <col min="21" max="23" width="19.5703125" customWidth="1"/>
  </cols>
  <sheetData>
    <row r="1" spans="1:18" ht="18.75">
      <c r="A1" s="191" t="s">
        <v>26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27"/>
    </row>
    <row r="2" spans="1:18" ht="18.75">
      <c r="A2" s="26"/>
      <c r="B2" s="191" t="s">
        <v>188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8">
      <c r="B3" s="31" t="s">
        <v>22</v>
      </c>
      <c r="E3" s="193" t="s">
        <v>0</v>
      </c>
      <c r="F3" s="194"/>
      <c r="G3" s="194"/>
      <c r="H3" s="194"/>
      <c r="I3" s="195" t="s">
        <v>1</v>
      </c>
      <c r="J3" s="196"/>
      <c r="K3" s="196"/>
      <c r="L3" s="196"/>
      <c r="M3" s="197" t="s">
        <v>24</v>
      </c>
      <c r="N3" s="197"/>
      <c r="O3" s="197"/>
      <c r="P3" s="197"/>
      <c r="R3" s="274" t="s">
        <v>189</v>
      </c>
    </row>
    <row r="4" spans="1:18" ht="15.75" thickBot="1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182" t="s">
        <v>6</v>
      </c>
      <c r="R4" s="275"/>
    </row>
    <row r="5" spans="1:18">
      <c r="A5" s="228">
        <v>1</v>
      </c>
      <c r="B5" s="229" t="s">
        <v>112</v>
      </c>
      <c r="C5" s="230" t="s">
        <v>125</v>
      </c>
      <c r="D5" s="231">
        <v>41373</v>
      </c>
      <c r="E5" s="232">
        <v>10</v>
      </c>
      <c r="F5" s="233">
        <v>1.1499999999999999</v>
      </c>
      <c r="G5" s="233">
        <v>0.1</v>
      </c>
      <c r="H5" s="234">
        <f>SUM(E5-F5-G5)</f>
        <v>8.75</v>
      </c>
      <c r="I5" s="235">
        <v>10</v>
      </c>
      <c r="J5" s="233">
        <v>0.9</v>
      </c>
      <c r="K5" s="233"/>
      <c r="L5" s="234">
        <f>SUM(I5-J5-K5)</f>
        <v>9.1</v>
      </c>
      <c r="M5" s="235">
        <v>10</v>
      </c>
      <c r="N5" s="233">
        <v>10</v>
      </c>
      <c r="O5" s="233"/>
      <c r="P5" s="234">
        <f>SUM(M5-N5-O5)</f>
        <v>0</v>
      </c>
      <c r="Q5" s="276">
        <f>SUM(H5+L5+P5)</f>
        <v>17.850000000000001</v>
      </c>
      <c r="R5" s="237">
        <v>85.8</v>
      </c>
    </row>
    <row r="6" spans="1:18">
      <c r="A6" s="238"/>
      <c r="B6" s="239" t="s">
        <v>104</v>
      </c>
      <c r="C6" s="240"/>
      <c r="D6" s="241">
        <v>41557</v>
      </c>
      <c r="E6" s="242">
        <v>10</v>
      </c>
      <c r="F6" s="98">
        <v>0.7</v>
      </c>
      <c r="G6" s="98"/>
      <c r="H6" s="99">
        <f>SUM(E6-F6-G6)</f>
        <v>9.3000000000000007</v>
      </c>
      <c r="I6" s="97">
        <v>10</v>
      </c>
      <c r="J6" s="98">
        <v>1</v>
      </c>
      <c r="K6" s="98"/>
      <c r="L6" s="99">
        <f>SUM(I6-J6-K6)</f>
        <v>9</v>
      </c>
      <c r="M6" s="97">
        <v>10</v>
      </c>
      <c r="N6" s="98">
        <v>0.32500000000000001</v>
      </c>
      <c r="O6" s="98"/>
      <c r="P6" s="99">
        <f>SUM(M6-N6-O6)</f>
        <v>9.6750000000000007</v>
      </c>
      <c r="Q6" s="277">
        <f>SUM(H6+L6+P6)</f>
        <v>27.975000000000001</v>
      </c>
      <c r="R6" s="244"/>
    </row>
    <row r="7" spans="1:18">
      <c r="A7" s="238"/>
      <c r="B7" s="239" t="s">
        <v>105</v>
      </c>
      <c r="C7" s="240"/>
      <c r="D7" s="241">
        <v>41612</v>
      </c>
      <c r="E7" s="242">
        <v>10</v>
      </c>
      <c r="F7" s="98">
        <v>0.77500000000000002</v>
      </c>
      <c r="G7" s="98"/>
      <c r="H7" s="99">
        <f>SUM(E7-F7-G7)</f>
        <v>9.2249999999999996</v>
      </c>
      <c r="I7" s="97">
        <v>10</v>
      </c>
      <c r="J7" s="98">
        <v>0.6</v>
      </c>
      <c r="K7" s="98"/>
      <c r="L7" s="99">
        <f>SUM(I7-J7-K7)</f>
        <v>9.4</v>
      </c>
      <c r="M7" s="97">
        <v>10</v>
      </c>
      <c r="N7" s="98">
        <v>0.375</v>
      </c>
      <c r="O7" s="98"/>
      <c r="P7" s="99">
        <f>SUM(M7-N7-O7)</f>
        <v>9.625</v>
      </c>
      <c r="Q7" s="277">
        <f>SUM(H7+L7+P7)</f>
        <v>28.25</v>
      </c>
      <c r="R7" s="244"/>
    </row>
    <row r="8" spans="1:18">
      <c r="A8" s="238"/>
      <c r="B8" s="239" t="s">
        <v>106</v>
      </c>
      <c r="C8" s="240"/>
      <c r="D8" s="241">
        <v>41548</v>
      </c>
      <c r="E8" s="242">
        <v>10</v>
      </c>
      <c r="F8" s="98">
        <v>0.67500000000000004</v>
      </c>
      <c r="G8" s="98"/>
      <c r="H8" s="99">
        <f>SUM(E8-F8-G8)</f>
        <v>9.3249999999999993</v>
      </c>
      <c r="I8" s="97">
        <v>10</v>
      </c>
      <c r="J8" s="98">
        <v>0.52500000000000002</v>
      </c>
      <c r="K8" s="98"/>
      <c r="L8" s="99">
        <f>SUM(I8-J8-K8)</f>
        <v>9.4749999999999996</v>
      </c>
      <c r="M8" s="97">
        <v>10</v>
      </c>
      <c r="N8" s="98">
        <v>0.3</v>
      </c>
      <c r="O8" s="98"/>
      <c r="P8" s="99">
        <f>SUM(M8-N8-O8)</f>
        <v>9.6999999999999993</v>
      </c>
      <c r="Q8" s="277">
        <f>SUM(H8+L8+P8)</f>
        <v>28.499999999999996</v>
      </c>
      <c r="R8" s="244"/>
    </row>
    <row r="9" spans="1:18" ht="15.75" thickBot="1">
      <c r="A9" s="278"/>
      <c r="B9" s="246" t="s">
        <v>107</v>
      </c>
      <c r="C9" s="269"/>
      <c r="D9" s="279">
        <v>41401</v>
      </c>
      <c r="E9" s="271">
        <v>10</v>
      </c>
      <c r="F9" s="260">
        <v>0.625</v>
      </c>
      <c r="G9" s="260"/>
      <c r="H9" s="261">
        <f>SUM(E9-F9-G9)</f>
        <v>9.375</v>
      </c>
      <c r="I9" s="262">
        <v>10</v>
      </c>
      <c r="J9" s="260">
        <v>0.35</v>
      </c>
      <c r="K9" s="260"/>
      <c r="L9" s="261">
        <f>SUM(I9-J9-K9)</f>
        <v>9.65</v>
      </c>
      <c r="M9" s="262">
        <v>10</v>
      </c>
      <c r="N9" s="260">
        <v>0.1</v>
      </c>
      <c r="O9" s="260"/>
      <c r="P9" s="261">
        <f>SUM(M9-N9-O9)</f>
        <v>9.9</v>
      </c>
      <c r="Q9" s="263">
        <f>SUM(H9+L9+P9)</f>
        <v>28.924999999999997</v>
      </c>
      <c r="R9" s="248"/>
    </row>
    <row r="10" spans="1:18">
      <c r="A10" s="280">
        <v>2</v>
      </c>
      <c r="B10" s="281" t="s">
        <v>154</v>
      </c>
      <c r="C10" s="282" t="s">
        <v>140</v>
      </c>
      <c r="D10" s="251">
        <v>41466</v>
      </c>
      <c r="E10" s="232">
        <v>10</v>
      </c>
      <c r="F10" s="233">
        <v>1.25</v>
      </c>
      <c r="G10" s="233"/>
      <c r="H10" s="234">
        <f>SUM(E10-F10-G10)</f>
        <v>8.75</v>
      </c>
      <c r="I10" s="235">
        <v>10</v>
      </c>
      <c r="J10" s="233">
        <v>0.65</v>
      </c>
      <c r="K10" s="233"/>
      <c r="L10" s="234">
        <f>SUM(I10-J10-K10)</f>
        <v>9.35</v>
      </c>
      <c r="M10" s="235">
        <v>10</v>
      </c>
      <c r="N10" s="233">
        <v>0.27500000000000002</v>
      </c>
      <c r="O10" s="233"/>
      <c r="P10" s="234">
        <f>SUM(M10-N10-O10)</f>
        <v>9.7249999999999996</v>
      </c>
      <c r="Q10" s="236">
        <f>SUM(H10+L10+P10)</f>
        <v>27.825000000000003</v>
      </c>
      <c r="R10" s="237">
        <v>84.7</v>
      </c>
    </row>
    <row r="11" spans="1:18">
      <c r="A11" s="283"/>
      <c r="B11" s="254" t="s">
        <v>155</v>
      </c>
      <c r="C11" s="284"/>
      <c r="D11" s="255">
        <v>41515</v>
      </c>
      <c r="E11" s="242">
        <v>10</v>
      </c>
      <c r="F11" s="98">
        <v>0.82499999999999996</v>
      </c>
      <c r="G11" s="98"/>
      <c r="H11" s="99">
        <f>SUM(E11-F11-G11)</f>
        <v>9.1750000000000007</v>
      </c>
      <c r="I11" s="97">
        <v>10</v>
      </c>
      <c r="J11" s="98">
        <v>0.85</v>
      </c>
      <c r="K11" s="98"/>
      <c r="L11" s="99">
        <f>SUM(I11-J11-K11)</f>
        <v>9.15</v>
      </c>
      <c r="M11" s="97">
        <v>10</v>
      </c>
      <c r="N11" s="98">
        <v>0.125</v>
      </c>
      <c r="O11" s="98"/>
      <c r="P11" s="99">
        <f>SUM(M11-N11-O11)</f>
        <v>9.875</v>
      </c>
      <c r="Q11" s="243">
        <f>SUM(H11+L11+P11)</f>
        <v>28.200000000000003</v>
      </c>
      <c r="R11" s="244"/>
    </row>
    <row r="12" spans="1:18">
      <c r="A12" s="283"/>
      <c r="B12" s="254" t="s">
        <v>156</v>
      </c>
      <c r="C12" s="284"/>
      <c r="D12" s="255">
        <v>41137</v>
      </c>
      <c r="E12" s="242">
        <v>10</v>
      </c>
      <c r="F12" s="98">
        <v>1.1499999999999999</v>
      </c>
      <c r="G12" s="98"/>
      <c r="H12" s="99">
        <f>SUM(E12-F12-G12)</f>
        <v>8.85</v>
      </c>
      <c r="I12" s="97">
        <v>10</v>
      </c>
      <c r="J12" s="98">
        <v>0.6</v>
      </c>
      <c r="K12" s="98"/>
      <c r="L12" s="99">
        <f>SUM(I12-J12-K12)</f>
        <v>9.4</v>
      </c>
      <c r="M12" s="97">
        <v>10</v>
      </c>
      <c r="N12" s="98">
        <v>0.4</v>
      </c>
      <c r="O12" s="98"/>
      <c r="P12" s="99">
        <f>SUM(M12-N12-O12)</f>
        <v>9.6</v>
      </c>
      <c r="Q12" s="243">
        <f>SUM(H12+L12+P12)</f>
        <v>27.85</v>
      </c>
      <c r="R12" s="244"/>
    </row>
    <row r="13" spans="1:18">
      <c r="A13" s="283"/>
      <c r="B13" s="254" t="s">
        <v>157</v>
      </c>
      <c r="C13" s="284"/>
      <c r="D13" s="255">
        <v>41325</v>
      </c>
      <c r="E13" s="242">
        <v>10</v>
      </c>
      <c r="F13" s="98">
        <v>0.92500000000000004</v>
      </c>
      <c r="G13" s="98"/>
      <c r="H13" s="99">
        <f>SUM(E13-F13-G13)</f>
        <v>9.0749999999999993</v>
      </c>
      <c r="I13" s="97">
        <v>10</v>
      </c>
      <c r="J13" s="98">
        <v>0.57499999999999996</v>
      </c>
      <c r="K13" s="98"/>
      <c r="L13" s="99">
        <f>SUM(I13-J13-K13)</f>
        <v>9.4250000000000007</v>
      </c>
      <c r="M13" s="97">
        <v>10</v>
      </c>
      <c r="N13" s="98">
        <v>1</v>
      </c>
      <c r="O13" s="98"/>
      <c r="P13" s="99">
        <f>SUM(M13-N13-O13)</f>
        <v>9</v>
      </c>
      <c r="Q13" s="243">
        <f>SUM(H13+L13+P13)</f>
        <v>27.5</v>
      </c>
      <c r="R13" s="244"/>
    </row>
    <row r="14" spans="1:18" ht="15.75" thickBot="1">
      <c r="A14" s="285"/>
      <c r="B14" s="286" t="s">
        <v>158</v>
      </c>
      <c r="C14" s="287"/>
      <c r="D14" s="288">
        <v>41131</v>
      </c>
      <c r="E14" s="271">
        <v>10</v>
      </c>
      <c r="F14" s="260">
        <v>1.0249999999999999</v>
      </c>
      <c r="G14" s="260"/>
      <c r="H14" s="261">
        <f>SUM(E14-F14-G14)</f>
        <v>8.9749999999999996</v>
      </c>
      <c r="I14" s="262">
        <v>10</v>
      </c>
      <c r="J14" s="260">
        <v>0.55000000000000004</v>
      </c>
      <c r="K14" s="260"/>
      <c r="L14" s="261">
        <f>SUM(I14-J14-K14)</f>
        <v>9.4499999999999993</v>
      </c>
      <c r="M14" s="262">
        <v>10</v>
      </c>
      <c r="N14" s="260">
        <v>0.75</v>
      </c>
      <c r="O14" s="260"/>
      <c r="P14" s="261">
        <f>SUM(M14-N14-O14)</f>
        <v>9.25</v>
      </c>
      <c r="Q14" s="263">
        <f>SUM(H14+L14+P14)</f>
        <v>27.674999999999997</v>
      </c>
      <c r="R14" s="248"/>
    </row>
    <row r="15" spans="1:18">
      <c r="A15" s="280">
        <v>3</v>
      </c>
      <c r="B15" s="289" t="s">
        <v>108</v>
      </c>
      <c r="C15" s="230" t="s">
        <v>125</v>
      </c>
      <c r="D15" s="290">
        <v>40937</v>
      </c>
      <c r="E15" s="232">
        <v>0</v>
      </c>
      <c r="F15" s="233">
        <v>0</v>
      </c>
      <c r="G15" s="233"/>
      <c r="H15" s="234">
        <f>SUM(E15-F15-G15)</f>
        <v>0</v>
      </c>
      <c r="I15" s="235">
        <v>0</v>
      </c>
      <c r="J15" s="233">
        <v>0</v>
      </c>
      <c r="K15" s="233"/>
      <c r="L15" s="234">
        <f>SUM(I15-J15-K15)</f>
        <v>0</v>
      </c>
      <c r="M15" s="235">
        <v>0</v>
      </c>
      <c r="N15" s="233">
        <v>0</v>
      </c>
      <c r="O15" s="233"/>
      <c r="P15" s="234">
        <f>SUM(M15-N15-O15)</f>
        <v>0</v>
      </c>
      <c r="Q15" s="276">
        <f>SUM(H15+L15+P15)</f>
        <v>0</v>
      </c>
      <c r="R15" s="237">
        <v>84.625</v>
      </c>
    </row>
    <row r="16" spans="1:18">
      <c r="A16" s="283"/>
      <c r="B16" s="239" t="s">
        <v>109</v>
      </c>
      <c r="C16" s="240"/>
      <c r="D16" s="241">
        <v>41213</v>
      </c>
      <c r="E16" s="242">
        <v>10</v>
      </c>
      <c r="F16" s="98">
        <v>1.075</v>
      </c>
      <c r="G16" s="98"/>
      <c r="H16" s="99">
        <f>SUM(E16-F16-G16)</f>
        <v>8.9250000000000007</v>
      </c>
      <c r="I16" s="97">
        <v>10</v>
      </c>
      <c r="J16" s="98">
        <v>0.57499999999999996</v>
      </c>
      <c r="K16" s="98"/>
      <c r="L16" s="99">
        <f>SUM(I16-J16-K16)</f>
        <v>9.4250000000000007</v>
      </c>
      <c r="M16" s="97">
        <v>10</v>
      </c>
      <c r="N16" s="98">
        <v>0.5</v>
      </c>
      <c r="O16" s="98"/>
      <c r="P16" s="99">
        <f>SUM(M16-N16-O16)</f>
        <v>9.5</v>
      </c>
      <c r="Q16" s="277">
        <f>SUM(H16+L16+P16)</f>
        <v>27.85</v>
      </c>
      <c r="R16" s="244"/>
    </row>
    <row r="17" spans="1:18">
      <c r="A17" s="283"/>
      <c r="B17" s="239" t="s">
        <v>110</v>
      </c>
      <c r="C17" s="240"/>
      <c r="D17" s="241">
        <v>41260</v>
      </c>
      <c r="E17" s="242">
        <v>10</v>
      </c>
      <c r="F17" s="98">
        <v>0.97499999999999998</v>
      </c>
      <c r="G17" s="98"/>
      <c r="H17" s="99">
        <f t="shared" ref="H17" si="0">SUM(E17-F17-G17)</f>
        <v>9.0250000000000004</v>
      </c>
      <c r="I17" s="97">
        <v>10</v>
      </c>
      <c r="J17" s="98">
        <v>0.5</v>
      </c>
      <c r="K17" s="98"/>
      <c r="L17" s="99">
        <f t="shared" ref="L17" si="1">SUM(I17-J17-K17)</f>
        <v>9.5</v>
      </c>
      <c r="M17" s="97">
        <v>10</v>
      </c>
      <c r="N17" s="98">
        <v>0.25</v>
      </c>
      <c r="O17" s="98"/>
      <c r="P17" s="99">
        <f t="shared" ref="P17" si="2">SUM(M17-N17-O17)</f>
        <v>9.75</v>
      </c>
      <c r="Q17" s="243">
        <f t="shared" ref="Q17" si="3">SUM(H17+L17+P17)</f>
        <v>28.274999999999999</v>
      </c>
      <c r="R17" s="244"/>
    </row>
    <row r="18" spans="1:18">
      <c r="A18" s="283"/>
      <c r="B18" s="291" t="s">
        <v>168</v>
      </c>
      <c r="C18" s="240"/>
      <c r="D18" s="292">
        <v>40915</v>
      </c>
      <c r="E18" s="242">
        <v>10</v>
      </c>
      <c r="F18" s="98">
        <v>1.1499999999999999</v>
      </c>
      <c r="G18" s="98"/>
      <c r="H18" s="99">
        <f>SUM(E18-F18-G18)</f>
        <v>8.85</v>
      </c>
      <c r="I18" s="97">
        <v>10</v>
      </c>
      <c r="J18" s="98">
        <v>0.75</v>
      </c>
      <c r="K18" s="98"/>
      <c r="L18" s="99">
        <f>SUM(I18-J18-K18)</f>
        <v>9.25</v>
      </c>
      <c r="M18" s="97">
        <v>10</v>
      </c>
      <c r="N18" s="98">
        <v>0.6</v>
      </c>
      <c r="O18" s="98"/>
      <c r="P18" s="99">
        <f>SUM(M18-N18-O18)</f>
        <v>9.4</v>
      </c>
      <c r="Q18" s="277">
        <f>SUM(H18+L18+P18)</f>
        <v>27.5</v>
      </c>
      <c r="R18" s="244"/>
    </row>
    <row r="19" spans="1:18" ht="15.75" thickBot="1">
      <c r="A19" s="283"/>
      <c r="B19" s="245" t="s">
        <v>159</v>
      </c>
      <c r="C19" s="269"/>
      <c r="D19" s="279">
        <v>41019</v>
      </c>
      <c r="E19" s="271">
        <v>10</v>
      </c>
      <c r="F19" s="260">
        <v>0.7</v>
      </c>
      <c r="G19" s="260"/>
      <c r="H19" s="261">
        <f>SUM(E19-F19-G19)</f>
        <v>9.3000000000000007</v>
      </c>
      <c r="I19" s="262">
        <v>10</v>
      </c>
      <c r="J19" s="260">
        <v>0.65</v>
      </c>
      <c r="K19" s="260"/>
      <c r="L19" s="261">
        <f>SUM(I19-J19-K19)</f>
        <v>9.35</v>
      </c>
      <c r="M19" s="262">
        <v>10</v>
      </c>
      <c r="N19" s="260">
        <v>0.15</v>
      </c>
      <c r="O19" s="260"/>
      <c r="P19" s="261">
        <f>SUM(M19-N19-O19)</f>
        <v>9.85</v>
      </c>
      <c r="Q19" s="263">
        <f>SUM(H19+L19+P19)</f>
        <v>28.5</v>
      </c>
      <c r="R19" s="248"/>
    </row>
    <row r="20" spans="1:18">
      <c r="A20" s="210">
        <v>4</v>
      </c>
      <c r="B20" s="84" t="s">
        <v>51</v>
      </c>
      <c r="C20" s="223" t="s">
        <v>44</v>
      </c>
      <c r="D20" s="58">
        <v>41079</v>
      </c>
      <c r="E20" s="56">
        <v>9</v>
      </c>
      <c r="F20" s="38">
        <v>0.67500000000000004</v>
      </c>
      <c r="G20" s="38"/>
      <c r="H20" s="39">
        <f>SUM(E20-F20-G20)</f>
        <v>8.3249999999999993</v>
      </c>
      <c r="I20" s="37">
        <v>10</v>
      </c>
      <c r="J20" s="38">
        <v>0.75</v>
      </c>
      <c r="K20" s="38"/>
      <c r="L20" s="39">
        <f>SUM(I20-J20-K20)</f>
        <v>9.25</v>
      </c>
      <c r="M20" s="37">
        <v>9</v>
      </c>
      <c r="N20" s="38">
        <v>0.7</v>
      </c>
      <c r="O20" s="38"/>
      <c r="P20" s="39">
        <f>SUM(M20-N20-O20)</f>
        <v>8.3000000000000007</v>
      </c>
      <c r="Q20" s="40">
        <f>SUM(H20+L20+P20)</f>
        <v>25.875</v>
      </c>
      <c r="R20" s="200">
        <v>84.525000000000006</v>
      </c>
    </row>
    <row r="21" spans="1:18">
      <c r="A21" s="211"/>
      <c r="B21" s="83" t="s">
        <v>52</v>
      </c>
      <c r="C21" s="224"/>
      <c r="D21" s="66">
        <v>41089</v>
      </c>
      <c r="E21" s="28">
        <v>10</v>
      </c>
      <c r="F21" s="14">
        <v>0.55000000000000004</v>
      </c>
      <c r="G21" s="14"/>
      <c r="H21" s="15">
        <f t="shared" ref="H21" si="4">SUM(E21-F21-G21)</f>
        <v>9.4499999999999993</v>
      </c>
      <c r="I21" s="13">
        <v>10</v>
      </c>
      <c r="J21" s="14">
        <v>0.52500000000000002</v>
      </c>
      <c r="K21" s="14"/>
      <c r="L21" s="15">
        <f t="shared" ref="L21" si="5">SUM(I21-J21-K21)</f>
        <v>9.4749999999999996</v>
      </c>
      <c r="M21" s="13">
        <v>10</v>
      </c>
      <c r="N21" s="14">
        <v>0.4</v>
      </c>
      <c r="O21" s="14"/>
      <c r="P21" s="15">
        <f t="shared" ref="P21" si="6">SUM(M21-N21-O21)</f>
        <v>9.6</v>
      </c>
      <c r="Q21" s="41">
        <f t="shared" ref="Q21" si="7">SUM(H21+L21+P21)</f>
        <v>28.524999999999999</v>
      </c>
      <c r="R21" s="201"/>
    </row>
    <row r="22" spans="1:18">
      <c r="A22" s="211"/>
      <c r="B22" s="63" t="s">
        <v>53</v>
      </c>
      <c r="C22" s="225"/>
      <c r="D22" s="59">
        <v>41182</v>
      </c>
      <c r="E22" s="28">
        <v>10</v>
      </c>
      <c r="F22" s="14">
        <v>0.57499999999999996</v>
      </c>
      <c r="G22" s="14"/>
      <c r="H22" s="15">
        <f>SUM(E22-F22-G22)</f>
        <v>9.4250000000000007</v>
      </c>
      <c r="I22" s="13">
        <v>10</v>
      </c>
      <c r="J22" s="14">
        <v>0.7</v>
      </c>
      <c r="K22" s="14"/>
      <c r="L22" s="15">
        <f>SUM(I22-J22-K22)</f>
        <v>9.3000000000000007</v>
      </c>
      <c r="M22" s="13">
        <v>10</v>
      </c>
      <c r="N22" s="14">
        <v>0.3</v>
      </c>
      <c r="O22" s="14"/>
      <c r="P22" s="15">
        <f>SUM(M22-N22-O22)</f>
        <v>9.6999999999999993</v>
      </c>
      <c r="Q22" s="41">
        <f>SUM(H22+L22+P22)</f>
        <v>28.425000000000001</v>
      </c>
      <c r="R22" s="201"/>
    </row>
    <row r="23" spans="1:18" ht="15.75" thickBot="1">
      <c r="A23" s="212"/>
      <c r="B23" s="85" t="s">
        <v>54</v>
      </c>
      <c r="C23" s="226"/>
      <c r="D23" s="60">
        <v>41275</v>
      </c>
      <c r="E23" s="57">
        <v>10</v>
      </c>
      <c r="F23" s="43">
        <v>0.77500000000000002</v>
      </c>
      <c r="G23" s="43">
        <v>0.1</v>
      </c>
      <c r="H23" s="45">
        <f>SUM(E23-F23-G23)</f>
        <v>9.125</v>
      </c>
      <c r="I23" s="42">
        <v>10</v>
      </c>
      <c r="J23" s="43">
        <v>0.8</v>
      </c>
      <c r="K23" s="43"/>
      <c r="L23" s="45">
        <f>SUM(I23-J23-K23)</f>
        <v>9.1999999999999993</v>
      </c>
      <c r="M23" s="42">
        <v>10</v>
      </c>
      <c r="N23" s="43">
        <v>0.8</v>
      </c>
      <c r="O23" s="43"/>
      <c r="P23" s="45">
        <f>SUM(M23-N23-O23)</f>
        <v>9.1999999999999993</v>
      </c>
      <c r="Q23" s="46">
        <f>SUM(H23+L23+P23)</f>
        <v>27.524999999999999</v>
      </c>
      <c r="R23" s="202"/>
    </row>
    <row r="24" spans="1:18">
      <c r="A24" s="208">
        <v>5</v>
      </c>
      <c r="B24" s="88" t="s">
        <v>120</v>
      </c>
      <c r="C24" s="205" t="s">
        <v>115</v>
      </c>
      <c r="D24" s="67">
        <v>41371</v>
      </c>
      <c r="E24" s="56">
        <v>10</v>
      </c>
      <c r="F24" s="38">
        <v>1</v>
      </c>
      <c r="G24" s="38"/>
      <c r="H24" s="39">
        <f>SUM(E24-F24-G24)</f>
        <v>9</v>
      </c>
      <c r="I24" s="37">
        <v>10</v>
      </c>
      <c r="J24" s="38">
        <v>0.8</v>
      </c>
      <c r="K24" s="38"/>
      <c r="L24" s="39">
        <f>SUM(I24-J24-K24)</f>
        <v>9.1999999999999993</v>
      </c>
      <c r="M24" s="37">
        <v>10</v>
      </c>
      <c r="N24" s="38">
        <v>0.5</v>
      </c>
      <c r="O24" s="38"/>
      <c r="P24" s="39">
        <f>SUM(M24-N24-O24)</f>
        <v>9.5</v>
      </c>
      <c r="Q24" s="48">
        <f>SUM(H24+L24+P24)</f>
        <v>27.7</v>
      </c>
      <c r="R24" s="200">
        <v>84.125</v>
      </c>
    </row>
    <row r="25" spans="1:18">
      <c r="A25" s="209"/>
      <c r="B25" s="81" t="s">
        <v>117</v>
      </c>
      <c r="C25" s="206"/>
      <c r="D25" s="78">
        <v>41905</v>
      </c>
      <c r="E25" s="28">
        <v>10</v>
      </c>
      <c r="F25" s="14">
        <v>0.875</v>
      </c>
      <c r="G25" s="14">
        <v>0.1</v>
      </c>
      <c r="H25" s="15">
        <f>SUM(E25-F25-G25)</f>
        <v>9.0250000000000004</v>
      </c>
      <c r="I25" s="13">
        <v>10</v>
      </c>
      <c r="J25" s="14">
        <v>0.8</v>
      </c>
      <c r="K25" s="14"/>
      <c r="L25" s="15">
        <f>SUM(I25-J25-K25)</f>
        <v>9.1999999999999993</v>
      </c>
      <c r="M25" s="13">
        <v>10</v>
      </c>
      <c r="N25" s="14">
        <v>0.3</v>
      </c>
      <c r="O25" s="14"/>
      <c r="P25" s="15">
        <f>SUM(M25-N25-O25)</f>
        <v>9.6999999999999993</v>
      </c>
      <c r="Q25" s="47">
        <f>SUM(H25+L25+P25)</f>
        <v>27.925000000000001</v>
      </c>
      <c r="R25" s="201"/>
    </row>
    <row r="26" spans="1:18">
      <c r="A26" s="209"/>
      <c r="B26" s="81" t="s">
        <v>121</v>
      </c>
      <c r="C26" s="206"/>
      <c r="D26" s="68">
        <v>41458</v>
      </c>
      <c r="E26" s="28">
        <v>10</v>
      </c>
      <c r="F26" s="14">
        <v>0.875</v>
      </c>
      <c r="G26" s="14"/>
      <c r="H26" s="15">
        <f t="shared" ref="H26" si="8">SUM(E26-F26-G26)</f>
        <v>9.125</v>
      </c>
      <c r="I26" s="13">
        <v>10</v>
      </c>
      <c r="J26" s="14">
        <v>0.45</v>
      </c>
      <c r="K26" s="14"/>
      <c r="L26" s="15">
        <f t="shared" ref="L26" si="9">SUM(I26-J26-K26)</f>
        <v>9.5500000000000007</v>
      </c>
      <c r="M26" s="13">
        <v>10</v>
      </c>
      <c r="N26" s="14">
        <v>0.6</v>
      </c>
      <c r="O26" s="14"/>
      <c r="P26" s="15">
        <f t="shared" ref="P26" si="10">SUM(M26-N26-O26)</f>
        <v>9.4</v>
      </c>
      <c r="Q26" s="41">
        <f t="shared" ref="Q26" si="11">SUM(H26+L26+P26)</f>
        <v>28.075000000000003</v>
      </c>
      <c r="R26" s="201"/>
    </row>
    <row r="27" spans="1:18">
      <c r="A27" s="209"/>
      <c r="B27" s="81" t="s">
        <v>122</v>
      </c>
      <c r="C27" s="206"/>
      <c r="D27" s="68">
        <v>41328</v>
      </c>
      <c r="E27" s="28">
        <v>10</v>
      </c>
      <c r="F27" s="14">
        <v>1</v>
      </c>
      <c r="G27" s="14"/>
      <c r="H27" s="15">
        <f>SUM(E27-F27-G27)</f>
        <v>9</v>
      </c>
      <c r="I27" s="13">
        <v>10</v>
      </c>
      <c r="J27" s="14">
        <v>0.8</v>
      </c>
      <c r="K27" s="14"/>
      <c r="L27" s="15">
        <f>SUM(I27-J27-K27)</f>
        <v>9.1999999999999993</v>
      </c>
      <c r="M27" s="13">
        <v>10</v>
      </c>
      <c r="N27" s="14">
        <v>0.7</v>
      </c>
      <c r="O27" s="14"/>
      <c r="P27" s="15">
        <f>SUM(M27-N27-O27)</f>
        <v>9.3000000000000007</v>
      </c>
      <c r="Q27" s="41">
        <f>SUM(H27+L27+P27)</f>
        <v>27.5</v>
      </c>
      <c r="R27" s="201"/>
    </row>
    <row r="28" spans="1:18" ht="15.75" thickBot="1">
      <c r="A28" s="222"/>
      <c r="B28" s="86" t="s">
        <v>124</v>
      </c>
      <c r="C28" s="221"/>
      <c r="D28" s="78">
        <v>41356</v>
      </c>
      <c r="E28" s="57">
        <v>10</v>
      </c>
      <c r="F28" s="43">
        <v>0.875</v>
      </c>
      <c r="G28" s="43"/>
      <c r="H28" s="45">
        <f>SUM(E28-F28-G28)</f>
        <v>9.125</v>
      </c>
      <c r="I28" s="42">
        <v>10</v>
      </c>
      <c r="J28" s="43">
        <v>0.85</v>
      </c>
      <c r="K28" s="43"/>
      <c r="L28" s="45">
        <f>SUM(I28-J28-K28)</f>
        <v>9.15</v>
      </c>
      <c r="M28" s="42">
        <v>10</v>
      </c>
      <c r="N28" s="43">
        <v>0.3</v>
      </c>
      <c r="O28" s="43"/>
      <c r="P28" s="45">
        <f>SUM(M28-N28-O28)</f>
        <v>9.6999999999999993</v>
      </c>
      <c r="Q28" s="46">
        <f>SUM(H28+L28+P28)</f>
        <v>27.974999999999998</v>
      </c>
      <c r="R28" s="202"/>
    </row>
    <row r="29" spans="1:18">
      <c r="A29" s="227">
        <v>6</v>
      </c>
      <c r="B29" s="80" t="s">
        <v>118</v>
      </c>
      <c r="C29" s="205" t="s">
        <v>115</v>
      </c>
      <c r="D29" s="90">
        <v>41532</v>
      </c>
      <c r="E29" s="73">
        <v>10</v>
      </c>
      <c r="F29" s="38">
        <v>0.875</v>
      </c>
      <c r="G29" s="38">
        <v>0.1</v>
      </c>
      <c r="H29" s="39">
        <f>SUM(E29-F29-G29)</f>
        <v>9.0250000000000004</v>
      </c>
      <c r="I29" s="37">
        <v>10</v>
      </c>
      <c r="J29" s="38">
        <v>0.82499999999999996</v>
      </c>
      <c r="K29" s="38"/>
      <c r="L29" s="39">
        <f>SUM(I29-J29-K29)</f>
        <v>9.1750000000000007</v>
      </c>
      <c r="M29" s="37">
        <v>10</v>
      </c>
      <c r="N29" s="38">
        <v>0.4</v>
      </c>
      <c r="O29" s="38"/>
      <c r="P29" s="39">
        <f>SUM(M29-N29-O29)</f>
        <v>9.6</v>
      </c>
      <c r="Q29" s="48">
        <f>SUM(H29+L29+P29)</f>
        <v>27.800000000000004</v>
      </c>
      <c r="R29" s="200">
        <v>84.075000000000003</v>
      </c>
    </row>
    <row r="30" spans="1:18">
      <c r="A30" s="204"/>
      <c r="B30" s="81" t="s">
        <v>119</v>
      </c>
      <c r="C30" s="206"/>
      <c r="D30" s="91">
        <v>41646</v>
      </c>
      <c r="E30" s="93">
        <v>10</v>
      </c>
      <c r="F30" s="23">
        <v>0.82499999999999996</v>
      </c>
      <c r="G30" s="23"/>
      <c r="H30" s="24">
        <f>SUM(E30-F30-G30)</f>
        <v>9.1750000000000007</v>
      </c>
      <c r="I30" s="22">
        <v>10</v>
      </c>
      <c r="J30" s="23">
        <v>0.65</v>
      </c>
      <c r="K30" s="23"/>
      <c r="L30" s="24">
        <f>SUM(I30-J30-K30)</f>
        <v>9.35</v>
      </c>
      <c r="M30" s="22">
        <v>10</v>
      </c>
      <c r="N30" s="23">
        <v>0.7</v>
      </c>
      <c r="O30" s="23"/>
      <c r="P30" s="24">
        <f>SUM(M30-N30-O30)</f>
        <v>9.3000000000000007</v>
      </c>
      <c r="Q30" s="47">
        <f>SUM(H30+L30+P30)</f>
        <v>27.824999999999999</v>
      </c>
      <c r="R30" s="201"/>
    </row>
    <row r="31" spans="1:18">
      <c r="A31" s="204"/>
      <c r="B31" s="81" t="s">
        <v>179</v>
      </c>
      <c r="C31" s="206"/>
      <c r="D31" s="89">
        <v>41412</v>
      </c>
      <c r="E31" s="75">
        <v>10</v>
      </c>
      <c r="F31" s="14">
        <v>1.1000000000000001</v>
      </c>
      <c r="G31" s="14"/>
      <c r="H31" s="15">
        <f>SUM(E31-F31-G31)</f>
        <v>8.9</v>
      </c>
      <c r="I31" s="13">
        <v>10</v>
      </c>
      <c r="J31" s="14">
        <v>0.65</v>
      </c>
      <c r="K31" s="14"/>
      <c r="L31" s="15">
        <f>SUM(I31-J31-K31)</f>
        <v>9.35</v>
      </c>
      <c r="M31" s="13">
        <v>10</v>
      </c>
      <c r="N31" s="14">
        <v>0.5</v>
      </c>
      <c r="O31" s="14"/>
      <c r="P31" s="15">
        <f>SUM(M31-N31-O31)</f>
        <v>9.5</v>
      </c>
      <c r="Q31" s="41">
        <f>SUM(H31+L31+P31)</f>
        <v>27.75</v>
      </c>
      <c r="R31" s="201"/>
    </row>
    <row r="32" spans="1:18" ht="15.75" thickBot="1">
      <c r="A32" s="207"/>
      <c r="B32" s="87" t="s">
        <v>123</v>
      </c>
      <c r="C32" s="221"/>
      <c r="D32" s="92">
        <v>41926</v>
      </c>
      <c r="E32" s="76">
        <v>10</v>
      </c>
      <c r="F32" s="43">
        <v>0.77500000000000002</v>
      </c>
      <c r="G32" s="43"/>
      <c r="H32" s="45">
        <f t="shared" ref="H32" si="12">SUM(E32-F32-G32)</f>
        <v>9.2249999999999996</v>
      </c>
      <c r="I32" s="42">
        <v>10</v>
      </c>
      <c r="J32" s="43">
        <v>0.45</v>
      </c>
      <c r="K32" s="43"/>
      <c r="L32" s="45">
        <f t="shared" ref="L32" si="13">SUM(I32-J32-K32)</f>
        <v>9.5500000000000007</v>
      </c>
      <c r="M32" s="42">
        <v>10</v>
      </c>
      <c r="N32" s="43">
        <v>0.7</v>
      </c>
      <c r="O32" s="43"/>
      <c r="P32" s="45">
        <f t="shared" ref="P32" si="14">SUM(M32-N32-O32)</f>
        <v>9.3000000000000007</v>
      </c>
      <c r="Q32" s="46">
        <f t="shared" ref="Q32" si="15">SUM(H32+L32+P32)</f>
        <v>28.074999999999999</v>
      </c>
      <c r="R32" s="202"/>
    </row>
    <row r="33" spans="1:18">
      <c r="A33" s="211">
        <v>7</v>
      </c>
      <c r="B33" s="80" t="s">
        <v>160</v>
      </c>
      <c r="C33" s="206" t="s">
        <v>126</v>
      </c>
      <c r="D33" s="67">
        <v>42338</v>
      </c>
      <c r="E33" s="65">
        <v>9</v>
      </c>
      <c r="F33" s="9">
        <v>1.4</v>
      </c>
      <c r="G33" s="9"/>
      <c r="H33" s="10">
        <f>SUM(E33-F33-G33)</f>
        <v>7.6</v>
      </c>
      <c r="I33" s="8">
        <v>9</v>
      </c>
      <c r="J33" s="9">
        <v>1.1000000000000001</v>
      </c>
      <c r="K33" s="9"/>
      <c r="L33" s="10">
        <f>SUM(I33-J33-K33)</f>
        <v>7.9</v>
      </c>
      <c r="M33" s="8">
        <v>9</v>
      </c>
      <c r="N33" s="9">
        <v>0.9</v>
      </c>
      <c r="O33" s="9"/>
      <c r="P33" s="10">
        <f>SUM(M33-N33-O33)</f>
        <v>8.1</v>
      </c>
      <c r="Q33" s="62">
        <f>SUM(H33+L33+P33)</f>
        <v>23.6</v>
      </c>
      <c r="R33" s="200">
        <v>79.625</v>
      </c>
    </row>
    <row r="34" spans="1:18">
      <c r="A34" s="211"/>
      <c r="B34" s="81" t="s">
        <v>138</v>
      </c>
      <c r="C34" s="206"/>
      <c r="D34" s="79">
        <v>41480</v>
      </c>
      <c r="E34" s="28">
        <v>10</v>
      </c>
      <c r="F34" s="14">
        <v>0.95</v>
      </c>
      <c r="G34" s="14"/>
      <c r="H34" s="15">
        <f>SUM(E34-F34-G34)</f>
        <v>9.0500000000000007</v>
      </c>
      <c r="I34" s="13">
        <v>10</v>
      </c>
      <c r="J34" s="14">
        <v>0.97499999999999998</v>
      </c>
      <c r="K34" s="14"/>
      <c r="L34" s="15">
        <f>SUM(I34-J34-K34)</f>
        <v>9.0250000000000004</v>
      </c>
      <c r="M34" s="13">
        <v>10</v>
      </c>
      <c r="N34" s="14">
        <v>1</v>
      </c>
      <c r="O34" s="14"/>
      <c r="P34" s="15">
        <f>SUM(M34-N34-O34)</f>
        <v>9</v>
      </c>
      <c r="Q34" s="41">
        <f>SUM(H34+L34+P34)</f>
        <v>27.075000000000003</v>
      </c>
      <c r="R34" s="201"/>
    </row>
    <row r="35" spans="1:18">
      <c r="A35" s="211"/>
      <c r="B35" s="81" t="s">
        <v>186</v>
      </c>
      <c r="C35" s="206"/>
      <c r="D35" s="68">
        <v>41613</v>
      </c>
      <c r="E35" s="28">
        <v>10</v>
      </c>
      <c r="F35" s="14">
        <v>0.95</v>
      </c>
      <c r="G35" s="14"/>
      <c r="H35" s="15">
        <f>SUM(E35-F35-G35)</f>
        <v>9.0500000000000007</v>
      </c>
      <c r="I35" s="13">
        <v>10</v>
      </c>
      <c r="J35" s="14">
        <v>1.9</v>
      </c>
      <c r="K35" s="14"/>
      <c r="L35" s="15">
        <f>SUM(I35-J35-K35)</f>
        <v>8.1</v>
      </c>
      <c r="M35" s="13">
        <v>9</v>
      </c>
      <c r="N35" s="14">
        <v>0.5</v>
      </c>
      <c r="O35" s="14"/>
      <c r="P35" s="15">
        <f>SUM(M35-N35-O35)</f>
        <v>8.5</v>
      </c>
      <c r="Q35" s="41">
        <f>SUM(H35+L35+P35)</f>
        <v>25.65</v>
      </c>
      <c r="R35" s="201"/>
    </row>
    <row r="36" spans="1:18">
      <c r="A36" s="211"/>
      <c r="B36" s="81" t="s">
        <v>187</v>
      </c>
      <c r="C36" s="206"/>
      <c r="D36" s="68">
        <v>41680</v>
      </c>
      <c r="E36" s="28">
        <v>10</v>
      </c>
      <c r="F36" s="14">
        <v>1.05</v>
      </c>
      <c r="G36" s="14"/>
      <c r="H36" s="15">
        <f t="shared" ref="H36" si="16">SUM(E36-F36-G36)</f>
        <v>8.9499999999999993</v>
      </c>
      <c r="I36" s="13">
        <v>10</v>
      </c>
      <c r="J36" s="14">
        <v>1.1499999999999999</v>
      </c>
      <c r="K36" s="14"/>
      <c r="L36" s="15">
        <f t="shared" ref="L36" si="17">SUM(I36-J36-K36)</f>
        <v>8.85</v>
      </c>
      <c r="M36" s="13">
        <v>10</v>
      </c>
      <c r="N36" s="14">
        <v>0.9</v>
      </c>
      <c r="O36" s="14"/>
      <c r="P36" s="15">
        <f t="shared" ref="P36" si="18">SUM(M36-N36-O36)</f>
        <v>9.1</v>
      </c>
      <c r="Q36" s="41">
        <f t="shared" ref="Q36" si="19">SUM(H36+L36+P36)</f>
        <v>26.9</v>
      </c>
      <c r="R36" s="201"/>
    </row>
    <row r="37" spans="1:18" ht="15.75" thickBot="1">
      <c r="A37" s="211"/>
      <c r="B37" s="87" t="s">
        <v>139</v>
      </c>
      <c r="C37" s="206"/>
      <c r="D37" s="77">
        <v>41539</v>
      </c>
      <c r="E37" s="36">
        <v>10</v>
      </c>
      <c r="F37" s="23">
        <v>1.45</v>
      </c>
      <c r="G37" s="23"/>
      <c r="H37" s="24">
        <f>SUM(E37-F37-G37)</f>
        <v>8.5500000000000007</v>
      </c>
      <c r="I37" s="22">
        <v>9</v>
      </c>
      <c r="J37" s="23">
        <v>1.6</v>
      </c>
      <c r="K37" s="23"/>
      <c r="L37" s="24">
        <f>SUM(I37-J37-K37)</f>
        <v>7.4</v>
      </c>
      <c r="M37" s="22">
        <v>10</v>
      </c>
      <c r="N37" s="23">
        <v>1.5</v>
      </c>
      <c r="O37" s="23"/>
      <c r="P37" s="24">
        <f>SUM(M37-N37-O37)</f>
        <v>8.5</v>
      </c>
      <c r="Q37" s="47">
        <f>SUM(H37+L37+P37)</f>
        <v>24.450000000000003</v>
      </c>
      <c r="R37" s="202"/>
    </row>
    <row r="38" spans="1:18">
      <c r="A38" s="210">
        <v>8</v>
      </c>
      <c r="B38" s="186" t="s">
        <v>48</v>
      </c>
      <c r="C38" s="205" t="s">
        <v>44</v>
      </c>
      <c r="D38" s="188">
        <v>41289</v>
      </c>
      <c r="E38" s="56">
        <v>0</v>
      </c>
      <c r="F38" s="38">
        <v>0</v>
      </c>
      <c r="G38" s="38"/>
      <c r="H38" s="39">
        <f t="shared" ref="H38:H40" si="20">SUM(E38-F38-G38)</f>
        <v>0</v>
      </c>
      <c r="I38" s="37">
        <v>0</v>
      </c>
      <c r="J38" s="38">
        <v>0</v>
      </c>
      <c r="K38" s="38"/>
      <c r="L38" s="39">
        <f>SUM(I38-J38-K38)</f>
        <v>0</v>
      </c>
      <c r="M38" s="37">
        <v>0</v>
      </c>
      <c r="N38" s="39">
        <f t="shared" ref="N38:N40" si="21">SUM(K38-L38-M38)</f>
        <v>0</v>
      </c>
      <c r="O38" s="38"/>
      <c r="P38" s="39">
        <f>SUM(M38-N38-O38)</f>
        <v>0</v>
      </c>
      <c r="Q38" s="40">
        <f>SUM(H38+L38+P38)</f>
        <v>0</v>
      </c>
      <c r="R38" s="200">
        <v>18.55</v>
      </c>
    </row>
    <row r="39" spans="1:18">
      <c r="A39" s="211"/>
      <c r="B39" s="55" t="s">
        <v>49</v>
      </c>
      <c r="C39" s="206"/>
      <c r="D39" s="61">
        <v>41401</v>
      </c>
      <c r="E39" s="28">
        <v>10</v>
      </c>
      <c r="F39" s="14">
        <v>0.65</v>
      </c>
      <c r="G39" s="14">
        <v>0.2</v>
      </c>
      <c r="H39" s="15">
        <f t="shared" si="20"/>
        <v>9.15</v>
      </c>
      <c r="I39" s="13">
        <v>10</v>
      </c>
      <c r="J39" s="14">
        <v>0.6</v>
      </c>
      <c r="K39" s="14"/>
      <c r="L39" s="15">
        <f>SUM(I39-J39-K39)</f>
        <v>9.4</v>
      </c>
      <c r="M39" s="13">
        <v>0</v>
      </c>
      <c r="N39" s="14">
        <v>0</v>
      </c>
      <c r="O39" s="11"/>
      <c r="P39" s="15">
        <f>SUM(M39-N39-O39)</f>
        <v>0</v>
      </c>
      <c r="Q39" s="41">
        <f>SUM(H39+L39+P39)</f>
        <v>18.55</v>
      </c>
      <c r="R39" s="201"/>
    </row>
    <row r="40" spans="1:18" ht="15.75" thickBot="1">
      <c r="A40" s="212"/>
      <c r="B40" s="187" t="s">
        <v>50</v>
      </c>
      <c r="C40" s="221"/>
      <c r="D40" s="189">
        <v>41217</v>
      </c>
      <c r="E40" s="57">
        <v>0</v>
      </c>
      <c r="F40" s="43">
        <v>0</v>
      </c>
      <c r="G40" s="44"/>
      <c r="H40" s="45">
        <f t="shared" si="20"/>
        <v>0</v>
      </c>
      <c r="I40" s="42">
        <v>0</v>
      </c>
      <c r="J40" s="43">
        <v>0</v>
      </c>
      <c r="K40" s="44"/>
      <c r="L40" s="45">
        <f>SUM(I40-J40-K40)</f>
        <v>0</v>
      </c>
      <c r="M40" s="183">
        <v>0</v>
      </c>
      <c r="N40" s="184">
        <f t="shared" si="21"/>
        <v>0</v>
      </c>
      <c r="O40" s="185"/>
      <c r="P40" s="184">
        <f>SUM(M40-N40-O40)</f>
        <v>0</v>
      </c>
      <c r="Q40" s="46">
        <f>SUM(H40+L40+P40)</f>
        <v>0</v>
      </c>
      <c r="R40" s="202"/>
    </row>
  </sheetData>
  <sortState ref="B5:R40">
    <sortCondition ref="B4"/>
  </sortState>
  <mergeCells count="30">
    <mergeCell ref="R3:R4"/>
    <mergeCell ref="C10:C14"/>
    <mergeCell ref="A10:A14"/>
    <mergeCell ref="A33:A37"/>
    <mergeCell ref="A1:P1"/>
    <mergeCell ref="A15:A19"/>
    <mergeCell ref="C15:C19"/>
    <mergeCell ref="A24:A28"/>
    <mergeCell ref="A20:A23"/>
    <mergeCell ref="C24:C28"/>
    <mergeCell ref="C33:C37"/>
    <mergeCell ref="B2:Q2"/>
    <mergeCell ref="E3:H3"/>
    <mergeCell ref="I3:L3"/>
    <mergeCell ref="M3:P3"/>
    <mergeCell ref="C38:C40"/>
    <mergeCell ref="A38:A40"/>
    <mergeCell ref="A5:A9"/>
    <mergeCell ref="C5:C9"/>
    <mergeCell ref="C20:C23"/>
    <mergeCell ref="C29:C32"/>
    <mergeCell ref="A29:A32"/>
    <mergeCell ref="R24:R28"/>
    <mergeCell ref="R33:R37"/>
    <mergeCell ref="R10:R14"/>
    <mergeCell ref="R38:R40"/>
    <mergeCell ref="R20:R23"/>
    <mergeCell ref="R5:R9"/>
    <mergeCell ref="R15:R19"/>
    <mergeCell ref="R29:R32"/>
  </mergeCells>
  <dataValidations count="1">
    <dataValidation type="custom" allowBlank="1" showInputMessage="1" showErrorMessage="1" sqref="N40 H5:H40 L5:L40 P5:P40 N38">
      <formula1>"bvbv"</formula1>
    </dataValidation>
  </dataValidations>
  <pageMargins left="0.7" right="0.7" top="0.75" bottom="0.75" header="0.3" footer="0.3"/>
  <headerFooter>
    <oddFooter>&amp;C_x000D_&amp;1#&amp;"Calibri"&amp;10&amp;K000000 This document is intended for internal use only. Sharing is allowed only using authorized tools.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L15" sqref="L15"/>
    </sheetView>
  </sheetViews>
  <sheetFormatPr defaultRowHeight="15"/>
  <cols>
    <col min="1" max="1" width="1.85546875" bestFit="1" customWidth="1"/>
    <col min="2" max="2" width="27.5703125" bestFit="1" customWidth="1"/>
    <col min="3" max="3" width="31.42578125" bestFit="1" customWidth="1"/>
    <col min="4" max="4" width="10.7109375" bestFit="1" customWidth="1"/>
    <col min="5" max="6" width="5.5703125" bestFit="1" customWidth="1"/>
    <col min="7" max="7" width="5.85546875" customWidth="1"/>
    <col min="8" max="8" width="6.28515625" bestFit="1" customWidth="1"/>
    <col min="9" max="9" width="5.28515625" bestFit="1" customWidth="1"/>
    <col min="10" max="10" width="5.5703125" bestFit="1" customWidth="1"/>
    <col min="11" max="11" width="6" customWidth="1"/>
    <col min="12" max="12" width="5.42578125" bestFit="1" customWidth="1"/>
    <col min="13" max="13" width="5.42578125" customWidth="1"/>
    <col min="14" max="14" width="5.5703125" bestFit="1" customWidth="1"/>
    <col min="15" max="15" width="6" customWidth="1"/>
    <col min="16" max="16" width="5.85546875" bestFit="1" customWidth="1"/>
    <col min="17" max="17" width="8.140625" customWidth="1"/>
  </cols>
  <sheetData>
    <row r="1" spans="1:17" ht="18.75">
      <c r="A1" s="191" t="s">
        <v>98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17" ht="18.75">
      <c r="A2" s="26"/>
      <c r="B2" s="191" t="s">
        <v>14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7">
      <c r="B3" s="1" t="s">
        <v>16</v>
      </c>
      <c r="D3" s="2"/>
      <c r="E3" s="193" t="s">
        <v>0</v>
      </c>
      <c r="F3" s="194"/>
      <c r="G3" s="194"/>
      <c r="H3" s="194"/>
      <c r="I3" s="195" t="s">
        <v>20</v>
      </c>
      <c r="J3" s="196"/>
      <c r="K3" s="196"/>
      <c r="L3" s="196"/>
      <c r="M3" s="197" t="s">
        <v>2</v>
      </c>
      <c r="N3" s="197"/>
      <c r="O3" s="197"/>
      <c r="P3" s="197"/>
    </row>
    <row r="4" spans="1:17" ht="30">
      <c r="B4" s="25" t="s">
        <v>3</v>
      </c>
      <c r="C4" s="25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17">
      <c r="A5" s="101">
        <v>1</v>
      </c>
      <c r="B5" s="179" t="s">
        <v>99</v>
      </c>
      <c r="C5" s="95" t="s">
        <v>86</v>
      </c>
      <c r="D5" s="96">
        <v>41308</v>
      </c>
      <c r="E5" s="97">
        <v>10</v>
      </c>
      <c r="F5" s="98">
        <v>0.9</v>
      </c>
      <c r="G5" s="98"/>
      <c r="H5" s="99">
        <f t="shared" ref="H5" si="0">SUM(E5-F5-G5)</f>
        <v>9.1</v>
      </c>
      <c r="I5" s="180">
        <v>6</v>
      </c>
      <c r="J5" s="98">
        <v>0.35</v>
      </c>
      <c r="K5" s="98"/>
      <c r="L5" s="99">
        <f t="shared" ref="L5" si="1">SUM(I5-J5-K5)</f>
        <v>5.65</v>
      </c>
      <c r="M5" s="180">
        <v>8</v>
      </c>
      <c r="N5" s="98">
        <v>0.6</v>
      </c>
      <c r="O5" s="98"/>
      <c r="P5" s="99">
        <f t="shared" ref="P5" si="2">SUM(M5-N5-O5)</f>
        <v>7.4</v>
      </c>
      <c r="Q5" s="100">
        <f t="shared" ref="Q5" si="3">SUM(H5+L5+P5)</f>
        <v>22.15</v>
      </c>
    </row>
    <row r="9" spans="1:17">
      <c r="C9" s="20"/>
      <c r="E9" s="192" t="s">
        <v>15</v>
      </c>
      <c r="F9" s="192"/>
      <c r="G9" s="192"/>
      <c r="H9" s="192"/>
    </row>
    <row r="10" spans="1:17" ht="30">
      <c r="B10" s="25" t="s">
        <v>3</v>
      </c>
      <c r="C10" s="25" t="s">
        <v>4</v>
      </c>
      <c r="D10" s="3" t="s">
        <v>5</v>
      </c>
      <c r="E10" s="21" t="s">
        <v>7</v>
      </c>
      <c r="F10" s="21" t="s">
        <v>12</v>
      </c>
      <c r="G10" s="21" t="s">
        <v>9</v>
      </c>
      <c r="H10" s="21" t="s">
        <v>17</v>
      </c>
    </row>
    <row r="11" spans="1:17">
      <c r="A11" s="166">
        <v>1</v>
      </c>
      <c r="B11" s="181" t="s">
        <v>99</v>
      </c>
      <c r="C11" s="167" t="s">
        <v>86</v>
      </c>
      <c r="D11" s="168">
        <v>41308</v>
      </c>
      <c r="E11" s="169">
        <v>7</v>
      </c>
      <c r="F11" s="170">
        <v>1.2</v>
      </c>
      <c r="G11" s="170"/>
      <c r="H11" s="171">
        <f t="shared" ref="H11" si="4">SUM(E11-F11-G11)</f>
        <v>5.8</v>
      </c>
    </row>
  </sheetData>
  <mergeCells count="6">
    <mergeCell ref="A1:Q1"/>
    <mergeCell ref="E9:H9"/>
    <mergeCell ref="B2:Q2"/>
    <mergeCell ref="E3:H3"/>
    <mergeCell ref="I3:L3"/>
    <mergeCell ref="M3:P3"/>
  </mergeCells>
  <dataValidations count="1">
    <dataValidation type="custom" allowBlank="1" showInputMessage="1" showErrorMessage="1" sqref="H11 P5 H5 L5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LUPETTE M</vt:lpstr>
      <vt:lpstr>SQ. MEDIUM L</vt:lpstr>
      <vt:lpstr>ALLIEVE M</vt:lpstr>
      <vt:lpstr>SQ. MEDIUM A</vt:lpstr>
      <vt:lpstr>ALLIEVI 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2024-04-30T10:20:43Z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366ccd-c840-4c97-9654-83e6fad4920f_Enabled">
    <vt:lpwstr>true</vt:lpwstr>
  </property>
  <property fmtid="{D5CDD505-2E9C-101B-9397-08002B2CF9AE}" pid="3" name="MSIP_Label_24366ccd-c840-4c97-9654-83e6fad4920f_SetDate">
    <vt:lpwstr>2024-04-24T13:42:02Z</vt:lpwstr>
  </property>
  <property fmtid="{D5CDD505-2E9C-101B-9397-08002B2CF9AE}" pid="4" name="MSIP_Label_24366ccd-c840-4c97-9654-83e6fad4920f_Method">
    <vt:lpwstr>Standard</vt:lpwstr>
  </property>
  <property fmtid="{D5CDD505-2E9C-101B-9397-08002B2CF9AE}" pid="5" name="MSIP_Label_24366ccd-c840-4c97-9654-83e6fad4920f_Name">
    <vt:lpwstr>Internal</vt:lpwstr>
  </property>
  <property fmtid="{D5CDD505-2E9C-101B-9397-08002B2CF9AE}" pid="6" name="MSIP_Label_24366ccd-c840-4c97-9654-83e6fad4920f_SiteId">
    <vt:lpwstr>9d552595-aaf1-4940-bfb2-e0cd24646a0d</vt:lpwstr>
  </property>
  <property fmtid="{D5CDD505-2E9C-101B-9397-08002B2CF9AE}" pid="7" name="MSIP_Label_24366ccd-c840-4c97-9654-83e6fad4920f_ActionId">
    <vt:lpwstr>3760984a-209c-4084-878b-a79f099b8df6</vt:lpwstr>
  </property>
  <property fmtid="{D5CDD505-2E9C-101B-9397-08002B2CF9AE}" pid="8" name="MSIP_Label_24366ccd-c840-4c97-9654-83e6fad4920f_ContentBits">
    <vt:lpwstr>2</vt:lpwstr>
  </property>
</Properties>
</file>