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-120" yWindow="-120" windowWidth="20730" windowHeight="11040" activeTab="4"/>
  </bookViews>
  <sheets>
    <sheet name="LUPETTE ASSOLUTO" sheetId="39" r:id="rId1"/>
    <sheet name="LUPETTE CL" sheetId="40" r:id="rId2"/>
    <sheet name="LUPETTE TR" sheetId="41" r:id="rId3"/>
    <sheet name="LUPETTE VL" sheetId="42" r:id="rId4"/>
    <sheet name="SQ. MEDIUM L" sheetId="43" r:id="rId5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3" i="42"/>
  <c r="H16"/>
  <c r="H7"/>
  <c r="H23"/>
  <c r="H12"/>
  <c r="H26"/>
  <c r="H14"/>
  <c r="H28"/>
  <c r="H18"/>
  <c r="H15"/>
  <c r="H21"/>
  <c r="H3"/>
  <c r="H24"/>
  <c r="H30"/>
  <c r="H19"/>
  <c r="H17"/>
  <c r="H8"/>
  <c r="H20"/>
  <c r="H11"/>
  <c r="H5"/>
  <c r="H27"/>
  <c r="H10"/>
  <c r="H25"/>
  <c r="H6"/>
  <c r="H4"/>
  <c r="H29"/>
  <c r="H32"/>
  <c r="H22"/>
  <c r="H13"/>
  <c r="H31"/>
  <c r="H9"/>
  <c r="H33" i="41"/>
  <c r="H15"/>
  <c r="H7"/>
  <c r="H30"/>
  <c r="H28"/>
  <c r="H18"/>
  <c r="H26"/>
  <c r="H6"/>
  <c r="H4"/>
  <c r="H9"/>
  <c r="H27"/>
  <c r="H22"/>
  <c r="H23"/>
  <c r="H29"/>
  <c r="H13"/>
  <c r="H3"/>
  <c r="H19"/>
  <c r="H8"/>
  <c r="H21"/>
  <c r="H14"/>
  <c r="H10"/>
  <c r="H31"/>
  <c r="H24"/>
  <c r="H25"/>
  <c r="H20"/>
  <c r="H5"/>
  <c r="H32"/>
  <c r="H17"/>
  <c r="H12"/>
  <c r="H11"/>
  <c r="H16"/>
  <c r="H33" i="40"/>
  <c r="H25"/>
  <c r="H3"/>
  <c r="H31"/>
  <c r="H6"/>
  <c r="H27"/>
  <c r="H19"/>
  <c r="H11"/>
  <c r="H22"/>
  <c r="H9"/>
  <c r="H26"/>
  <c r="H5"/>
  <c r="H18"/>
  <c r="H28"/>
  <c r="H30"/>
  <c r="H4"/>
  <c r="H12"/>
  <c r="H17"/>
  <c r="H7"/>
  <c r="H24"/>
  <c r="H10"/>
  <c r="H29"/>
  <c r="H23"/>
  <c r="H13"/>
  <c r="H20"/>
  <c r="H14"/>
  <c r="H32"/>
  <c r="H16"/>
  <c r="H15"/>
  <c r="H8"/>
  <c r="H21"/>
  <c r="P25" i="43"/>
  <c r="L25"/>
  <c r="H25"/>
  <c r="H58" i="39"/>
  <c r="H87"/>
  <c r="H68"/>
  <c r="H78"/>
  <c r="H70"/>
  <c r="H59"/>
  <c r="H88"/>
  <c r="H75"/>
  <c r="H91"/>
  <c r="H80"/>
  <c r="H82"/>
  <c r="H73"/>
  <c r="H90"/>
  <c r="H79"/>
  <c r="H48"/>
  <c r="H39"/>
  <c r="H54"/>
  <c r="H72"/>
  <c r="H55"/>
  <c r="H74"/>
  <c r="H63"/>
  <c r="H53"/>
  <c r="H83"/>
  <c r="H52"/>
  <c r="H65"/>
  <c r="H60"/>
  <c r="H62"/>
  <c r="H56"/>
  <c r="P35"/>
  <c r="L35"/>
  <c r="H35"/>
  <c r="P21"/>
  <c r="L21"/>
  <c r="H21"/>
  <c r="P5"/>
  <c r="L5"/>
  <c r="H5"/>
  <c r="P33"/>
  <c r="L33"/>
  <c r="H33"/>
  <c r="P24"/>
  <c r="L24"/>
  <c r="H24"/>
  <c r="Q25" i="43" l="1"/>
  <c r="Q33" i="39"/>
  <c r="Q5"/>
  <c r="Q21"/>
  <c r="Q24"/>
  <c r="Q35"/>
  <c r="P9" i="43" l="1"/>
  <c r="L9"/>
  <c r="H9"/>
  <c r="P8"/>
  <c r="L8"/>
  <c r="H8"/>
  <c r="P7"/>
  <c r="L7"/>
  <c r="H7"/>
  <c r="P6"/>
  <c r="L6"/>
  <c r="H6"/>
  <c r="P5"/>
  <c r="L5"/>
  <c r="H5"/>
  <c r="P21"/>
  <c r="L21"/>
  <c r="H21"/>
  <c r="P20"/>
  <c r="L20"/>
  <c r="H20"/>
  <c r="P19"/>
  <c r="L19"/>
  <c r="H19"/>
  <c r="P18"/>
  <c r="L18"/>
  <c r="H18"/>
  <c r="P30"/>
  <c r="L30"/>
  <c r="H30"/>
  <c r="P29"/>
  <c r="L29"/>
  <c r="H29"/>
  <c r="P28"/>
  <c r="L28"/>
  <c r="H28"/>
  <c r="P27"/>
  <c r="L27"/>
  <c r="H27"/>
  <c r="P26"/>
  <c r="L26"/>
  <c r="H26"/>
  <c r="P24"/>
  <c r="L24"/>
  <c r="H24"/>
  <c r="P23"/>
  <c r="L23"/>
  <c r="H23"/>
  <c r="P22"/>
  <c r="L22"/>
  <c r="H22"/>
  <c r="P13"/>
  <c r="L13"/>
  <c r="H13"/>
  <c r="P12"/>
  <c r="L12"/>
  <c r="H12"/>
  <c r="P11"/>
  <c r="L11"/>
  <c r="H11"/>
  <c r="P10"/>
  <c r="L10"/>
  <c r="H10"/>
  <c r="P17"/>
  <c r="L17"/>
  <c r="H17"/>
  <c r="P16"/>
  <c r="L16"/>
  <c r="H16"/>
  <c r="P15"/>
  <c r="L15"/>
  <c r="H15"/>
  <c r="H14"/>
  <c r="L14"/>
  <c r="P14"/>
  <c r="H71" i="39"/>
  <c r="H40"/>
  <c r="H84"/>
  <c r="H67"/>
  <c r="H51"/>
  <c r="H76"/>
  <c r="H85"/>
  <c r="H50"/>
  <c r="H64"/>
  <c r="H22"/>
  <c r="L22"/>
  <c r="P22"/>
  <c r="H15"/>
  <c r="L15"/>
  <c r="P15"/>
  <c r="H8"/>
  <c r="L8"/>
  <c r="P8"/>
  <c r="H18"/>
  <c r="L18"/>
  <c r="P18"/>
  <c r="H34"/>
  <c r="L34"/>
  <c r="P34"/>
  <c r="H17"/>
  <c r="L17"/>
  <c r="P17"/>
  <c r="H20"/>
  <c r="L20"/>
  <c r="P20"/>
  <c r="H23"/>
  <c r="L23"/>
  <c r="P23"/>
  <c r="H29"/>
  <c r="L29"/>
  <c r="P29"/>
  <c r="H32"/>
  <c r="L32"/>
  <c r="P32"/>
  <c r="H12"/>
  <c r="L12"/>
  <c r="P12"/>
  <c r="H19"/>
  <c r="L19"/>
  <c r="P19"/>
  <c r="H14"/>
  <c r="L14"/>
  <c r="P14"/>
  <c r="H11"/>
  <c r="L11"/>
  <c r="P11"/>
  <c r="H13"/>
  <c r="L13"/>
  <c r="P13"/>
  <c r="H6"/>
  <c r="L6"/>
  <c r="P6"/>
  <c r="H28"/>
  <c r="L28"/>
  <c r="P28"/>
  <c r="H31"/>
  <c r="L31"/>
  <c r="P31"/>
  <c r="H25"/>
  <c r="L25"/>
  <c r="P25"/>
  <c r="H9"/>
  <c r="L9"/>
  <c r="P9"/>
  <c r="H30"/>
  <c r="L30"/>
  <c r="P30"/>
  <c r="H7"/>
  <c r="L7"/>
  <c r="P7"/>
  <c r="H16"/>
  <c r="L16"/>
  <c r="P16"/>
  <c r="H10"/>
  <c r="L10"/>
  <c r="P10"/>
  <c r="H26"/>
  <c r="L26"/>
  <c r="P26"/>
  <c r="H27"/>
  <c r="L27"/>
  <c r="P27"/>
  <c r="H43"/>
  <c r="H46"/>
  <c r="H45"/>
  <c r="H41"/>
  <c r="H49"/>
  <c r="H81"/>
  <c r="H94"/>
  <c r="H69"/>
  <c r="H93"/>
  <c r="H77"/>
  <c r="H86"/>
  <c r="H44"/>
  <c r="H92"/>
  <c r="H42"/>
  <c r="H89"/>
  <c r="H61"/>
  <c r="H57"/>
  <c r="H66"/>
  <c r="H47"/>
  <c r="Q6" i="43" l="1"/>
  <c r="Q10"/>
  <c r="Q27"/>
  <c r="Q22"/>
  <c r="Q18"/>
  <c r="Q11"/>
  <c r="Q23"/>
  <c r="Q28"/>
  <c r="Q19"/>
  <c r="Q7"/>
  <c r="Q12"/>
  <c r="Q24"/>
  <c r="Q29"/>
  <c r="Q20"/>
  <c r="Q8"/>
  <c r="Q13"/>
  <c r="Q26"/>
  <c r="Q30"/>
  <c r="Q21"/>
  <c r="Q5"/>
  <c r="Q9"/>
  <c r="Q10" i="39"/>
  <c r="Q30"/>
  <c r="Q28"/>
  <c r="Q23"/>
  <c r="Q18"/>
  <c r="Q16" i="43"/>
  <c r="Q17"/>
  <c r="Q15"/>
  <c r="Q14"/>
  <c r="Q20" i="39"/>
  <c r="Q26"/>
  <c r="Q25"/>
  <c r="Q7"/>
  <c r="Q31"/>
  <c r="Q11"/>
  <c r="Q12"/>
  <c r="Q29"/>
  <c r="Q34"/>
  <c r="Q22"/>
  <c r="Q27"/>
  <c r="Q9"/>
  <c r="Q14"/>
  <c r="Q8"/>
  <c r="Q16"/>
  <c r="Q6"/>
  <c r="Q13"/>
  <c r="Q19"/>
  <c r="Q32"/>
  <c r="Q17"/>
  <c r="Q15"/>
</calcChain>
</file>

<file path=xl/sharedStrings.xml><?xml version="1.0" encoding="utf-8"?>
<sst xmlns="http://schemas.openxmlformats.org/spreadsheetml/2006/main" count="469" uniqueCount="97">
  <si>
    <t>CORPO LIBERO</t>
  </si>
  <si>
    <t>TRAVE</t>
  </si>
  <si>
    <t>VOLTEGGIO</t>
  </si>
  <si>
    <t>Ginnasta</t>
  </si>
  <si>
    <t>Società</t>
  </si>
  <si>
    <t>D. Nasc.</t>
  </si>
  <si>
    <t>TOTALE</t>
  </si>
  <si>
    <t>Nota D</t>
  </si>
  <si>
    <t xml:space="preserve">Pen. E   </t>
  </si>
  <si>
    <t>Pen.agg.</t>
  </si>
  <si>
    <t>Tot. CL</t>
  </si>
  <si>
    <t>Tot. TR</t>
  </si>
  <si>
    <t xml:space="preserve">Pen. E </t>
  </si>
  <si>
    <t>Tot. VO</t>
  </si>
  <si>
    <t>PER I PROGRAMMI MEDIUM E LARGE (TOTALE DATO DALLA SOMMA DEI 3 ATTREZZI)</t>
  </si>
  <si>
    <t>MINITRAMPOLINO</t>
  </si>
  <si>
    <t>ASSOLUTO</t>
  </si>
  <si>
    <t>Tot.  MT</t>
  </si>
  <si>
    <t>CATEGORIA LUPETTE - PROGRAMMA MEDIUM</t>
  </si>
  <si>
    <t>TERMINALI DYANA VERONICA</t>
  </si>
  <si>
    <t>POL. BARBANELLA UNO</t>
  </si>
  <si>
    <t>BERTONCINI BENEDETTA</t>
  </si>
  <si>
    <t>PAITA CELESTE</t>
  </si>
  <si>
    <t>MOTRONI LAVINIA</t>
  </si>
  <si>
    <t>ASD OASIS CLUB</t>
  </si>
  <si>
    <t>STACCIOLI ALICE</t>
  </si>
  <si>
    <t>SIGHIERI SOFIA</t>
  </si>
  <si>
    <t>VIRTUS ULIVETO</t>
  </si>
  <si>
    <t>ASD ASCIANO 2011</t>
  </si>
  <si>
    <t>CERRAI LUDOVICA</t>
  </si>
  <si>
    <t>MUHADRI AIDA</t>
  </si>
  <si>
    <t>ORSINI SREBOT ANNA</t>
  </si>
  <si>
    <t>BIRINDELLI VITTORIA</t>
  </si>
  <si>
    <t>ASD DON BASTIANINI</t>
  </si>
  <si>
    <t>AMATO GIULIA</t>
  </si>
  <si>
    <t>BENEDETTI EMMA</t>
  </si>
  <si>
    <t>COLLI DILETTA</t>
  </si>
  <si>
    <t>GALANDRINI AURORA</t>
  </si>
  <si>
    <t>LANDINI SOLE</t>
  </si>
  <si>
    <t>PICCHIANTI GAIA</t>
  </si>
  <si>
    <t>ASD SPORTING CLUB 2000</t>
  </si>
  <si>
    <t>DOMINICI ALESSIA</t>
  </si>
  <si>
    <t>LUCHERINI ASIA</t>
  </si>
  <si>
    <t>SANTORO VITTORIA</t>
  </si>
  <si>
    <t>TURCHINI SARA</t>
  </si>
  <si>
    <t>VERDE MIRANDA</t>
  </si>
  <si>
    <t>BARGAGLI EMMA</t>
  </si>
  <si>
    <t>ASD WHITE GYM AMIATA</t>
  </si>
  <si>
    <t>ROBU IRENE MARIA</t>
  </si>
  <si>
    <t>ROSSI GAIA</t>
  </si>
  <si>
    <t>ROUSSEL ADELE</t>
  </si>
  <si>
    <t>SCAPIGLIATI CATERINA</t>
  </si>
  <si>
    <t>GIANNETTI MIA</t>
  </si>
  <si>
    <t>CATANI NICOLE</t>
  </si>
  <si>
    <t>BOFFA EMILY</t>
  </si>
  <si>
    <t>BELLUCCI MATILDA</t>
  </si>
  <si>
    <t>SQUADRA 1                                     ASD WHITE GYM AMIATA</t>
  </si>
  <si>
    <t>TARTAGIONE MARTINA</t>
  </si>
  <si>
    <t>RIGLIONE LUNA</t>
  </si>
  <si>
    <t>GASPERINI GINEVRA</t>
  </si>
  <si>
    <t>VILLIRILLO MAYA</t>
  </si>
  <si>
    <t>TOCCAFONDI VIOLA</t>
  </si>
  <si>
    <t>FRASSINETTI GRETA</t>
  </si>
  <si>
    <t>SQUADRA TURCHESE MUGELLO 88</t>
  </si>
  <si>
    <t>CARDELLI STELLA</t>
  </si>
  <si>
    <t>TAMMONE SOFIA</t>
  </si>
  <si>
    <t>SCHIPANI GIORGIA</t>
  </si>
  <si>
    <t>PIEROTTI ANNA</t>
  </si>
  <si>
    <t>SQUADRA LILLA                     MUGELLO 88</t>
  </si>
  <si>
    <t>BRACCESI REBECCA</t>
  </si>
  <si>
    <t>ZINGARELLI ADELE</t>
  </si>
  <si>
    <t>PENNI OLGA</t>
  </si>
  <si>
    <t>FORASTIERI CAMILLA</t>
  </si>
  <si>
    <t>BALA ISABELLE</t>
  </si>
  <si>
    <t>MAZZONI GAIA</t>
  </si>
  <si>
    <t>GRECHI MELISSA</t>
  </si>
  <si>
    <t>SQUADRA 2                                   POL. BARBANELLA UNO</t>
  </si>
  <si>
    <t>BARATTA MARIAFRANCESCA</t>
  </si>
  <si>
    <t>PALADINI CAROLINA</t>
  </si>
  <si>
    <t>NAPPI NATHALIE</t>
  </si>
  <si>
    <t>FRANCALACCI RACHELE</t>
  </si>
  <si>
    <t>SQUADRA 1                                     POL. BARBANELLA UNO</t>
  </si>
  <si>
    <t>BARBAGLI GINEVRA</t>
  </si>
  <si>
    <t>VOLTEGGIO/TRAMPOLINO</t>
  </si>
  <si>
    <t>SQUADRA</t>
  </si>
  <si>
    <t>(TOTALE DATO DALLA SOMMA DEI 3 PUNTEGGI MIGLIORI)</t>
  </si>
  <si>
    <t>CATEGORIA LUPETTE - PROGRAMMA MEDIUM SQUADRA</t>
  </si>
  <si>
    <t>BELLUMORI MAYA</t>
  </si>
  <si>
    <t>SQUADRA GIALLA      MUGELLO 88</t>
  </si>
  <si>
    <t>SERRAO MARGHERITA</t>
  </si>
  <si>
    <t>MUGELLO 88</t>
  </si>
  <si>
    <t>MELCHIORRE GINEVRA</t>
  </si>
  <si>
    <t>ASD KINZICA GINNASTICA</t>
  </si>
  <si>
    <t>MURRU MARTINA</t>
  </si>
  <si>
    <t>GIORGINI ARYA</t>
  </si>
  <si>
    <t>GINNASTICA LUNIGIANA</t>
  </si>
  <si>
    <t>TOTALE SQUADRA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</si>
</sst>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0;[Red]0.00"/>
    <numFmt numFmtId="166" formatCode="0.000;[Red]0.000"/>
  </numFmts>
  <fonts count="1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indexed="8"/>
      <name val="Calibri"/>
      <family val="2"/>
      <scheme val="minor"/>
    </font>
    <font>
      <sz val="11"/>
      <name val="Calibri"/>
      <family val="2"/>
    </font>
    <font>
      <b/>
      <sz val="11"/>
      <color indexed="12"/>
      <name val="Calibri"/>
      <family val="2"/>
    </font>
    <font>
      <b/>
      <sz val="11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strike/>
      <sz val="11"/>
      <color theme="1"/>
      <name val="Calibri"/>
      <family val="2"/>
      <scheme val="minor"/>
    </font>
    <font>
      <strike/>
      <sz val="11"/>
      <name val="Calibri"/>
      <family val="2"/>
    </font>
    <font>
      <b/>
      <strike/>
      <sz val="11"/>
      <color indexed="12"/>
      <name val="Calibri"/>
      <family val="2"/>
    </font>
    <font>
      <b/>
      <strike/>
      <sz val="11"/>
      <name val="Calibri"/>
      <family val="2"/>
    </font>
    <font>
      <sz val="11"/>
      <name val="Calibri"/>
      <family val="2"/>
      <scheme val="minor"/>
    </font>
    <font>
      <b/>
      <sz val="11"/>
      <color rgb="FF0000CC"/>
      <name val="Calibri"/>
      <family val="2"/>
    </font>
    <font>
      <strike/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5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165" fontId="4" fillId="0" borderId="3" xfId="0" applyNumberFormat="1" applyFont="1" applyBorder="1" applyAlignment="1">
      <alignment horizontal="center" vertical="center"/>
    </xf>
    <xf numFmtId="166" fontId="4" fillId="0" borderId="3" xfId="0" applyNumberFormat="1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6" fillId="0" borderId="5" xfId="0" applyFont="1" applyBorder="1" applyAlignment="1" applyProtection="1">
      <alignment horizontal="left"/>
      <protection locked="0"/>
    </xf>
    <xf numFmtId="0" fontId="2" fillId="6" borderId="4" xfId="0" applyFont="1" applyFill="1" applyBorder="1" applyAlignment="1">
      <alignment horizontal="center" vertical="center" wrapText="1"/>
    </xf>
    <xf numFmtId="0" fontId="8" fillId="0" borderId="0" xfId="0" applyFont="1"/>
    <xf numFmtId="0" fontId="0" fillId="0" borderId="3" xfId="0" applyBorder="1"/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9" fillId="0" borderId="3" xfId="0" applyFont="1" applyBorder="1" applyAlignment="1">
      <alignment horizontal="left" vertical="top"/>
    </xf>
    <xf numFmtId="14" fontId="0" fillId="0" borderId="3" xfId="0" applyNumberFormat="1" applyBorder="1" applyAlignment="1">
      <alignment horizontal="center" vertical="top" wrapText="1"/>
    </xf>
    <xf numFmtId="0" fontId="0" fillId="0" borderId="3" xfId="0" applyBorder="1" applyAlignment="1">
      <alignment vertical="top" wrapText="1"/>
    </xf>
    <xf numFmtId="0" fontId="0" fillId="0" borderId="3" xfId="0" applyBorder="1" applyAlignment="1">
      <alignment vertical="top"/>
    </xf>
    <xf numFmtId="0" fontId="9" fillId="0" borderId="3" xfId="0" applyFont="1" applyBorder="1" applyAlignment="1">
      <alignment wrapText="1"/>
    </xf>
    <xf numFmtId="14" fontId="0" fillId="0" borderId="3" xfId="0" applyNumberFormat="1" applyBorder="1" applyAlignment="1">
      <alignment horizontal="center" vertical="top"/>
    </xf>
    <xf numFmtId="0" fontId="0" fillId="0" borderId="3" xfId="0" applyBorder="1" applyAlignment="1">
      <alignment horizontal="left" vertical="top"/>
    </xf>
    <xf numFmtId="14" fontId="9" fillId="0" borderId="3" xfId="0" applyNumberFormat="1" applyFont="1" applyBorder="1" applyAlignment="1">
      <alignment horizontal="center" vertical="top"/>
    </xf>
    <xf numFmtId="0" fontId="3" fillId="0" borderId="3" xfId="0" applyFont="1" applyBorder="1" applyProtection="1">
      <protection locked="0"/>
    </xf>
    <xf numFmtId="14" fontId="0" fillId="0" borderId="0" xfId="0" applyNumberFormat="1" applyAlignment="1">
      <alignment horizontal="center"/>
    </xf>
    <xf numFmtId="0" fontId="7" fillId="0" borderId="0" xfId="0" applyFont="1" applyAlignment="1">
      <alignment horizontal="center"/>
    </xf>
    <xf numFmtId="164" fontId="2" fillId="0" borderId="11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4" fillId="0" borderId="12" xfId="0" applyNumberFormat="1" applyFont="1" applyBorder="1" applyAlignment="1">
      <alignment horizontal="center" vertical="center"/>
    </xf>
    <xf numFmtId="165" fontId="4" fillId="0" borderId="12" xfId="0" applyNumberFormat="1" applyFont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164" fontId="2" fillId="0" borderId="21" xfId="0" applyNumberFormat="1" applyFont="1" applyBorder="1" applyAlignment="1">
      <alignment horizontal="center" vertical="center"/>
    </xf>
    <xf numFmtId="165" fontId="4" fillId="0" borderId="22" xfId="0" applyNumberFormat="1" applyFont="1" applyBorder="1" applyAlignment="1">
      <alignment horizontal="center" vertical="center"/>
    </xf>
    <xf numFmtId="166" fontId="4" fillId="0" borderId="22" xfId="0" applyNumberFormat="1" applyFont="1" applyBorder="1" applyAlignment="1">
      <alignment horizontal="center" vertical="center"/>
    </xf>
    <xf numFmtId="166" fontId="5" fillId="0" borderId="22" xfId="0" applyNumberFormat="1" applyFont="1" applyBorder="1" applyAlignment="1">
      <alignment horizontal="center" vertical="center"/>
    </xf>
    <xf numFmtId="164" fontId="2" fillId="0" borderId="23" xfId="0" applyNumberFormat="1" applyFont="1" applyBorder="1" applyAlignment="1">
      <alignment horizontal="center" vertical="center"/>
    </xf>
    <xf numFmtId="14" fontId="0" fillId="0" borderId="18" xfId="0" applyNumberFormat="1" applyBorder="1" applyAlignment="1">
      <alignment horizontal="center" vertical="top" wrapText="1"/>
    </xf>
    <xf numFmtId="14" fontId="0" fillId="0" borderId="24" xfId="0" applyNumberFormat="1" applyBorder="1" applyAlignment="1">
      <alignment horizontal="center" vertical="top" wrapText="1"/>
    </xf>
    <xf numFmtId="14" fontId="0" fillId="0" borderId="20" xfId="0" applyNumberFormat="1" applyBorder="1" applyAlignment="1">
      <alignment horizontal="center" vertical="top" wrapText="1"/>
    </xf>
    <xf numFmtId="14" fontId="0" fillId="0" borderId="19" xfId="0" applyNumberFormat="1" applyBorder="1" applyAlignment="1">
      <alignment horizontal="center"/>
    </xf>
    <xf numFmtId="14" fontId="0" fillId="0" borderId="18" xfId="0" applyNumberFormat="1" applyBorder="1" applyAlignment="1">
      <alignment horizontal="center"/>
    </xf>
    <xf numFmtId="14" fontId="0" fillId="0" borderId="20" xfId="0" applyNumberFormat="1" applyBorder="1" applyAlignment="1">
      <alignment horizontal="center"/>
    </xf>
    <xf numFmtId="14" fontId="0" fillId="0" borderId="19" xfId="0" applyNumberFormat="1" applyBorder="1" applyAlignment="1">
      <alignment horizontal="center" vertical="top" wrapText="1"/>
    </xf>
    <xf numFmtId="165" fontId="4" fillId="0" borderId="25" xfId="0" applyNumberFormat="1" applyFont="1" applyBorder="1" applyAlignment="1">
      <alignment horizontal="center" vertical="center"/>
    </xf>
    <xf numFmtId="165" fontId="4" fillId="0" borderId="26" xfId="0" applyNumberFormat="1" applyFont="1" applyBorder="1" applyAlignment="1">
      <alignment horizontal="center" vertical="center"/>
    </xf>
    <xf numFmtId="165" fontId="4" fillId="0" borderId="27" xfId="0" applyNumberFormat="1" applyFont="1" applyBorder="1" applyAlignment="1">
      <alignment horizontal="center" vertical="center"/>
    </xf>
    <xf numFmtId="14" fontId="0" fillId="0" borderId="24" xfId="0" applyNumberFormat="1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center" vertical="center"/>
    </xf>
    <xf numFmtId="0" fontId="0" fillId="0" borderId="13" xfId="0" applyBorder="1" applyAlignment="1">
      <alignment vertical="top" wrapText="1"/>
    </xf>
    <xf numFmtId="0" fontId="0" fillId="0" borderId="9" xfId="0" applyBorder="1"/>
    <xf numFmtId="0" fontId="0" fillId="0" borderId="17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13" xfId="0" applyBorder="1"/>
    <xf numFmtId="0" fontId="0" fillId="0" borderId="17" xfId="0" applyBorder="1"/>
    <xf numFmtId="0" fontId="0" fillId="0" borderId="6" xfId="0" applyBorder="1"/>
    <xf numFmtId="0" fontId="0" fillId="8" borderId="0" xfId="0" applyFill="1"/>
    <xf numFmtId="0" fontId="10" fillId="0" borderId="0" xfId="0" applyFont="1"/>
    <xf numFmtId="0" fontId="0" fillId="0" borderId="0" xfId="0" applyFill="1" applyAlignment="1">
      <alignment horizontal="center"/>
    </xf>
    <xf numFmtId="0" fontId="0" fillId="0" borderId="0" xfId="0" applyFill="1"/>
    <xf numFmtId="0" fontId="12" fillId="0" borderId="3" xfId="0" applyFont="1" applyFill="1" applyBorder="1"/>
    <xf numFmtId="0" fontId="12" fillId="0" borderId="3" xfId="0" applyFont="1" applyFill="1" applyBorder="1" applyAlignment="1">
      <alignment horizontal="left" vertical="top"/>
    </xf>
    <xf numFmtId="0" fontId="12" fillId="0" borderId="3" xfId="0" applyFont="1" applyFill="1" applyBorder="1" applyAlignment="1">
      <alignment horizontal="center"/>
    </xf>
    <xf numFmtId="14" fontId="12" fillId="0" borderId="3" xfId="0" applyNumberFormat="1" applyFont="1" applyFill="1" applyBorder="1" applyAlignment="1">
      <alignment horizontal="center" vertical="top"/>
    </xf>
    <xf numFmtId="165" fontId="13" fillId="0" borderId="3" xfId="0" applyNumberFormat="1" applyFont="1" applyFill="1" applyBorder="1" applyAlignment="1">
      <alignment horizontal="center" vertical="center"/>
    </xf>
    <xf numFmtId="166" fontId="13" fillId="0" borderId="3" xfId="0" applyNumberFormat="1" applyFont="1" applyFill="1" applyBorder="1" applyAlignment="1">
      <alignment horizontal="center" vertical="center"/>
    </xf>
    <xf numFmtId="166" fontId="14" fillId="0" borderId="3" xfId="0" applyNumberFormat="1" applyFont="1" applyFill="1" applyBorder="1" applyAlignment="1">
      <alignment horizontal="center" vertical="center"/>
    </xf>
    <xf numFmtId="164" fontId="15" fillId="0" borderId="3" xfId="0" applyNumberFormat="1" applyFont="1" applyFill="1" applyBorder="1" applyAlignment="1">
      <alignment horizontal="center" vertical="center"/>
    </xf>
    <xf numFmtId="14" fontId="12" fillId="0" borderId="3" xfId="0" applyNumberFormat="1" applyFont="1" applyFill="1" applyBorder="1" applyAlignment="1">
      <alignment horizontal="center"/>
    </xf>
    <xf numFmtId="0" fontId="0" fillId="9" borderId="3" xfId="0" applyFill="1" applyBorder="1"/>
    <xf numFmtId="0" fontId="3" fillId="9" borderId="3" xfId="0" applyFont="1" applyFill="1" applyBorder="1" applyProtection="1">
      <protection locked="0"/>
    </xf>
    <xf numFmtId="0" fontId="0" fillId="9" borderId="3" xfId="0" applyFill="1" applyBorder="1" applyAlignment="1">
      <alignment horizontal="center"/>
    </xf>
    <xf numFmtId="14" fontId="0" fillId="9" borderId="3" xfId="0" applyNumberFormat="1" applyFill="1" applyBorder="1" applyAlignment="1">
      <alignment horizontal="center"/>
    </xf>
    <xf numFmtId="165" fontId="4" fillId="9" borderId="3" xfId="0" applyNumberFormat="1" applyFont="1" applyFill="1" applyBorder="1" applyAlignment="1">
      <alignment horizontal="center" vertical="center"/>
    </xf>
    <xf numFmtId="166" fontId="4" fillId="9" borderId="3" xfId="0" applyNumberFormat="1" applyFont="1" applyFill="1" applyBorder="1" applyAlignment="1">
      <alignment horizontal="center" vertical="center"/>
    </xf>
    <xf numFmtId="166" fontId="5" fillId="9" borderId="3" xfId="0" applyNumberFormat="1" applyFont="1" applyFill="1" applyBorder="1" applyAlignment="1">
      <alignment horizontal="center" vertical="center"/>
    </xf>
    <xf numFmtId="164" fontId="2" fillId="9" borderId="3" xfId="0" applyNumberFormat="1" applyFont="1" applyFill="1" applyBorder="1" applyAlignment="1">
      <alignment horizontal="center" vertical="center"/>
    </xf>
    <xf numFmtId="0" fontId="0" fillId="9" borderId="3" xfId="0" applyFill="1" applyBorder="1" applyAlignment="1">
      <alignment horizontal="left" vertical="top"/>
    </xf>
    <xf numFmtId="14" fontId="0" fillId="9" borderId="3" xfId="0" applyNumberFormat="1" applyFill="1" applyBorder="1" applyAlignment="1">
      <alignment horizontal="center" vertical="top"/>
    </xf>
    <xf numFmtId="0" fontId="12" fillId="0" borderId="3" xfId="0" applyFont="1" applyBorder="1"/>
    <xf numFmtId="0" fontId="12" fillId="0" borderId="3" xfId="0" applyFont="1" applyBorder="1" applyAlignment="1">
      <alignment horizontal="left" vertical="top"/>
    </xf>
    <xf numFmtId="0" fontId="12" fillId="0" borderId="3" xfId="0" applyFont="1" applyBorder="1" applyAlignment="1">
      <alignment horizontal="center"/>
    </xf>
    <xf numFmtId="14" fontId="12" fillId="0" borderId="3" xfId="0" applyNumberFormat="1" applyFont="1" applyBorder="1" applyAlignment="1">
      <alignment horizontal="center" vertical="top"/>
    </xf>
    <xf numFmtId="165" fontId="13" fillId="0" borderId="3" xfId="0" applyNumberFormat="1" applyFont="1" applyBorder="1" applyAlignment="1">
      <alignment horizontal="center" vertical="center"/>
    </xf>
    <xf numFmtId="166" fontId="13" fillId="0" borderId="3" xfId="0" applyNumberFormat="1" applyFont="1" applyBorder="1" applyAlignment="1">
      <alignment horizontal="center" vertical="center"/>
    </xf>
    <xf numFmtId="166" fontId="14" fillId="0" borderId="3" xfId="0" applyNumberFormat="1" applyFont="1" applyBorder="1" applyAlignment="1">
      <alignment horizontal="center" vertical="center"/>
    </xf>
    <xf numFmtId="14" fontId="12" fillId="0" borderId="3" xfId="0" applyNumberFormat="1" applyFont="1" applyBorder="1" applyAlignment="1">
      <alignment horizontal="center"/>
    </xf>
    <xf numFmtId="0" fontId="0" fillId="10" borderId="3" xfId="0" applyFill="1" applyBorder="1"/>
    <xf numFmtId="0" fontId="0" fillId="10" borderId="3" xfId="0" applyFill="1" applyBorder="1" applyAlignment="1">
      <alignment horizontal="center" vertical="center" wrapText="1"/>
    </xf>
    <xf numFmtId="14" fontId="0" fillId="10" borderId="3" xfId="0" applyNumberFormat="1" applyFill="1" applyBorder="1" applyAlignment="1">
      <alignment horizontal="center"/>
    </xf>
    <xf numFmtId="165" fontId="4" fillId="10" borderId="3" xfId="0" applyNumberFormat="1" applyFont="1" applyFill="1" applyBorder="1" applyAlignment="1">
      <alignment horizontal="center" vertical="center"/>
    </xf>
    <xf numFmtId="166" fontId="4" fillId="10" borderId="3" xfId="0" applyNumberFormat="1" applyFont="1" applyFill="1" applyBorder="1" applyAlignment="1">
      <alignment horizontal="center" vertical="center"/>
    </xf>
    <xf numFmtId="166" fontId="5" fillId="10" borderId="3" xfId="0" applyNumberFormat="1" applyFont="1" applyFill="1" applyBorder="1" applyAlignment="1">
      <alignment horizontal="center" vertical="center"/>
    </xf>
    <xf numFmtId="0" fontId="0" fillId="10" borderId="3" xfId="0" applyFill="1" applyBorder="1" applyAlignment="1">
      <alignment horizontal="left" vertical="top"/>
    </xf>
    <xf numFmtId="0" fontId="0" fillId="10" borderId="3" xfId="0" applyFill="1" applyBorder="1" applyAlignment="1">
      <alignment horizontal="center"/>
    </xf>
    <xf numFmtId="14" fontId="0" fillId="10" borderId="3" xfId="0" applyNumberFormat="1" applyFill="1" applyBorder="1" applyAlignment="1">
      <alignment horizontal="center" vertical="top"/>
    </xf>
    <xf numFmtId="0" fontId="9" fillId="10" borderId="3" xfId="0" applyFont="1" applyFill="1" applyBorder="1" applyAlignment="1">
      <alignment horizontal="left" vertical="top"/>
    </xf>
    <xf numFmtId="14" fontId="9" fillId="10" borderId="3" xfId="0" applyNumberFormat="1" applyFont="1" applyFill="1" applyBorder="1" applyAlignment="1">
      <alignment horizontal="center" vertical="top"/>
    </xf>
    <xf numFmtId="0" fontId="0" fillId="10" borderId="3" xfId="0" applyFill="1" applyBorder="1" applyAlignment="1">
      <alignment vertical="top" wrapText="1"/>
    </xf>
    <xf numFmtId="14" fontId="0" fillId="10" borderId="3" xfId="0" applyNumberFormat="1" applyFill="1" applyBorder="1" applyAlignment="1">
      <alignment horizontal="center" vertical="top" wrapText="1"/>
    </xf>
    <xf numFmtId="0" fontId="16" fillId="0" borderId="3" xfId="0" applyFont="1" applyBorder="1"/>
    <xf numFmtId="0" fontId="18" fillId="0" borderId="3" xfId="0" applyFont="1" applyBorder="1"/>
    <xf numFmtId="0" fontId="16" fillId="9" borderId="3" xfId="0" applyFont="1" applyFill="1" applyBorder="1"/>
    <xf numFmtId="0" fontId="16" fillId="9" borderId="3" xfId="0" applyFont="1" applyFill="1" applyBorder="1" applyProtection="1">
      <protection locked="0"/>
    </xf>
    <xf numFmtId="0" fontId="16" fillId="9" borderId="3" xfId="0" applyFont="1" applyFill="1" applyBorder="1" applyAlignment="1">
      <alignment horizontal="center"/>
    </xf>
    <xf numFmtId="14" fontId="16" fillId="9" borderId="3" xfId="0" applyNumberFormat="1" applyFont="1" applyFill="1" applyBorder="1" applyAlignment="1">
      <alignment horizontal="center"/>
    </xf>
    <xf numFmtId="166" fontId="11" fillId="9" borderId="3" xfId="0" applyNumberFormat="1" applyFont="1" applyFill="1" applyBorder="1" applyAlignment="1">
      <alignment horizontal="center" vertical="center"/>
    </xf>
    <xf numFmtId="166" fontId="17" fillId="9" borderId="3" xfId="0" applyNumberFormat="1" applyFont="1" applyFill="1" applyBorder="1" applyAlignment="1">
      <alignment horizontal="center" vertical="center"/>
    </xf>
    <xf numFmtId="0" fontId="16" fillId="9" borderId="3" xfId="0" applyFont="1" applyFill="1" applyBorder="1" applyAlignment="1">
      <alignment horizontal="left" vertical="top"/>
    </xf>
    <xf numFmtId="14" fontId="16" fillId="9" borderId="3" xfId="0" applyNumberFormat="1" applyFont="1" applyFill="1" applyBorder="1" applyAlignment="1">
      <alignment horizontal="center" vertical="top"/>
    </xf>
    <xf numFmtId="0" fontId="0" fillId="11" borderId="3" xfId="0" applyFill="1" applyBorder="1"/>
    <xf numFmtId="0" fontId="0" fillId="11" borderId="3" xfId="0" applyFill="1" applyBorder="1" applyAlignment="1">
      <alignment horizontal="center"/>
    </xf>
    <xf numFmtId="14" fontId="0" fillId="11" borderId="3" xfId="0" applyNumberFormat="1" applyFill="1" applyBorder="1" applyAlignment="1">
      <alignment horizontal="center"/>
    </xf>
    <xf numFmtId="165" fontId="4" fillId="11" borderId="3" xfId="0" applyNumberFormat="1" applyFont="1" applyFill="1" applyBorder="1" applyAlignment="1">
      <alignment horizontal="center" vertical="center"/>
    </xf>
    <xf numFmtId="166" fontId="4" fillId="11" borderId="3" xfId="0" applyNumberFormat="1" applyFont="1" applyFill="1" applyBorder="1" applyAlignment="1">
      <alignment horizontal="center" vertical="center"/>
    </xf>
    <xf numFmtId="166" fontId="17" fillId="11" borderId="3" xfId="0" applyNumberFormat="1" applyFont="1" applyFill="1" applyBorder="1" applyAlignment="1">
      <alignment horizontal="center" vertical="center"/>
    </xf>
    <xf numFmtId="0" fontId="16" fillId="11" borderId="3" xfId="0" applyFont="1" applyFill="1" applyBorder="1"/>
    <xf numFmtId="0" fontId="0" fillId="11" borderId="3" xfId="0" applyFill="1" applyBorder="1" applyAlignment="1">
      <alignment horizontal="left" vertical="top"/>
    </xf>
    <xf numFmtId="14" fontId="0" fillId="11" borderId="3" xfId="0" applyNumberFormat="1" applyFill="1" applyBorder="1" applyAlignment="1">
      <alignment horizontal="center" vertical="top"/>
    </xf>
    <xf numFmtId="0" fontId="0" fillId="11" borderId="3" xfId="0" applyFill="1" applyBorder="1" applyAlignment="1">
      <alignment vertical="top"/>
    </xf>
    <xf numFmtId="14" fontId="0" fillId="11" borderId="3" xfId="0" applyNumberFormat="1" applyFill="1" applyBorder="1" applyAlignment="1">
      <alignment horizontal="center" vertical="top" wrapText="1"/>
    </xf>
    <xf numFmtId="0" fontId="9" fillId="11" borderId="3" xfId="0" applyFont="1" applyFill="1" applyBorder="1" applyAlignment="1">
      <alignment wrapText="1"/>
    </xf>
    <xf numFmtId="0" fontId="0" fillId="11" borderId="3" xfId="0" applyFill="1" applyBorder="1" applyAlignment="1">
      <alignment horizontal="center" vertical="center" wrapText="1"/>
    </xf>
    <xf numFmtId="166" fontId="5" fillId="11" borderId="3" xfId="0" applyNumberFormat="1" applyFont="1" applyFill="1" applyBorder="1" applyAlignment="1">
      <alignment horizontal="center" vertical="center"/>
    </xf>
    <xf numFmtId="0" fontId="0" fillId="11" borderId="3" xfId="0" applyFill="1" applyBorder="1" applyAlignment="1">
      <alignment vertical="top" wrapText="1"/>
    </xf>
    <xf numFmtId="0" fontId="7" fillId="0" borderId="0" xfId="0" applyFont="1" applyAlignment="1">
      <alignment horizontal="center"/>
    </xf>
    <xf numFmtId="0" fontId="6" fillId="0" borderId="3" xfId="0" applyFont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9" borderId="14" xfId="0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 wrapText="1"/>
    </xf>
    <xf numFmtId="0" fontId="0" fillId="9" borderId="8" xfId="0" applyFill="1" applyBorder="1" applyAlignment="1">
      <alignment horizontal="center" vertical="center" wrapText="1"/>
    </xf>
    <xf numFmtId="2" fontId="1" fillId="0" borderId="16" xfId="0" applyNumberFormat="1" applyFont="1" applyBorder="1" applyAlignment="1">
      <alignment horizontal="center" vertical="center"/>
    </xf>
    <xf numFmtId="2" fontId="1" fillId="0" borderId="15" xfId="0" applyNumberFormat="1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9" borderId="13" xfId="0" applyFill="1" applyBorder="1"/>
    <xf numFmtId="14" fontId="0" fillId="9" borderId="19" xfId="0" applyNumberFormat="1" applyFill="1" applyBorder="1" applyAlignment="1">
      <alignment horizontal="center"/>
    </xf>
    <xf numFmtId="165" fontId="4" fillId="9" borderId="25" xfId="0" applyNumberFormat="1" applyFont="1" applyFill="1" applyBorder="1" applyAlignment="1">
      <alignment horizontal="center" vertical="center"/>
    </xf>
    <xf numFmtId="166" fontId="4" fillId="9" borderId="12" xfId="0" applyNumberFormat="1" applyFont="1" applyFill="1" applyBorder="1" applyAlignment="1">
      <alignment horizontal="center" vertical="center"/>
    </xf>
    <xf numFmtId="166" fontId="5" fillId="9" borderId="12" xfId="0" applyNumberFormat="1" applyFont="1" applyFill="1" applyBorder="1" applyAlignment="1">
      <alignment horizontal="center" vertical="center"/>
    </xf>
    <xf numFmtId="165" fontId="4" fillId="9" borderId="12" xfId="0" applyNumberFormat="1" applyFont="1" applyFill="1" applyBorder="1" applyAlignment="1">
      <alignment horizontal="center" vertical="center"/>
    </xf>
    <xf numFmtId="164" fontId="2" fillId="9" borderId="11" xfId="0" applyNumberFormat="1" applyFont="1" applyFill="1" applyBorder="1" applyAlignment="1">
      <alignment horizontal="center" vertical="center"/>
    </xf>
    <xf numFmtId="2" fontId="1" fillId="9" borderId="16" xfId="0" applyNumberFormat="1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9" borderId="9" xfId="0" applyFill="1" applyBorder="1"/>
    <xf numFmtId="14" fontId="0" fillId="9" borderId="18" xfId="0" applyNumberFormat="1" applyFill="1" applyBorder="1" applyAlignment="1">
      <alignment horizontal="center"/>
    </xf>
    <xf numFmtId="165" fontId="4" fillId="9" borderId="26" xfId="0" applyNumberFormat="1" applyFont="1" applyFill="1" applyBorder="1" applyAlignment="1">
      <alignment horizontal="center" vertical="center"/>
    </xf>
    <xf numFmtId="164" fontId="2" fillId="9" borderId="21" xfId="0" applyNumberFormat="1" applyFont="1" applyFill="1" applyBorder="1" applyAlignment="1">
      <alignment horizontal="center" vertical="center"/>
    </xf>
    <xf numFmtId="2" fontId="1" fillId="9" borderId="15" xfId="0" applyNumberFormat="1" applyFont="1" applyFill="1" applyBorder="1" applyAlignment="1">
      <alignment horizontal="center" vertical="center"/>
    </xf>
    <xf numFmtId="0" fontId="0" fillId="9" borderId="8" xfId="0" applyFill="1" applyBorder="1" applyAlignment="1">
      <alignment horizontal="center" vertical="center"/>
    </xf>
    <xf numFmtId="0" fontId="0" fillId="9" borderId="7" xfId="0" applyFill="1" applyBorder="1"/>
    <xf numFmtId="14" fontId="0" fillId="9" borderId="20" xfId="0" applyNumberFormat="1" applyFill="1" applyBorder="1" applyAlignment="1">
      <alignment horizontal="center"/>
    </xf>
    <xf numFmtId="165" fontId="4" fillId="9" borderId="27" xfId="0" applyNumberFormat="1" applyFont="1" applyFill="1" applyBorder="1" applyAlignment="1">
      <alignment horizontal="center" vertical="center"/>
    </xf>
    <xf numFmtId="166" fontId="4" fillId="9" borderId="22" xfId="0" applyNumberFormat="1" applyFont="1" applyFill="1" applyBorder="1" applyAlignment="1">
      <alignment horizontal="center" vertical="center"/>
    </xf>
    <xf numFmtId="166" fontId="5" fillId="9" borderId="22" xfId="0" applyNumberFormat="1" applyFont="1" applyFill="1" applyBorder="1" applyAlignment="1">
      <alignment horizontal="center" vertical="center"/>
    </xf>
    <xf numFmtId="165" fontId="4" fillId="9" borderId="22" xfId="0" applyNumberFormat="1" applyFont="1" applyFill="1" applyBorder="1" applyAlignment="1">
      <alignment horizontal="center" vertical="center"/>
    </xf>
    <xf numFmtId="164" fontId="2" fillId="9" borderId="23" xfId="0" applyNumberFormat="1" applyFont="1" applyFill="1" applyBorder="1" applyAlignment="1">
      <alignment horizontal="center" vertical="center"/>
    </xf>
    <xf numFmtId="2" fontId="1" fillId="9" borderId="7" xfId="0" applyNumberFormat="1" applyFont="1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/>
    </xf>
    <xf numFmtId="0" fontId="0" fillId="9" borderId="13" xfId="0" applyFill="1" applyBorder="1" applyAlignment="1">
      <alignment vertical="top" wrapText="1"/>
    </xf>
    <xf numFmtId="0" fontId="0" fillId="9" borderId="16" xfId="0" applyFill="1" applyBorder="1" applyAlignment="1">
      <alignment horizontal="center" vertical="center" wrapText="1"/>
    </xf>
    <xf numFmtId="14" fontId="0" fillId="9" borderId="19" xfId="0" applyNumberFormat="1" applyFill="1" applyBorder="1" applyAlignment="1">
      <alignment horizontal="center" vertical="top" wrapText="1"/>
    </xf>
    <xf numFmtId="0" fontId="0" fillId="9" borderId="18" xfId="0" applyFill="1" applyBorder="1" applyAlignment="1">
      <alignment horizontal="center" vertical="center"/>
    </xf>
    <xf numFmtId="0" fontId="0" fillId="9" borderId="9" xfId="0" applyFill="1" applyBorder="1" applyAlignment="1">
      <alignment vertical="top" wrapText="1"/>
    </xf>
    <xf numFmtId="0" fontId="0" fillId="9" borderId="15" xfId="0" applyFill="1" applyBorder="1" applyAlignment="1">
      <alignment horizontal="center" vertical="center" wrapText="1"/>
    </xf>
    <xf numFmtId="14" fontId="0" fillId="9" borderId="18" xfId="0" applyNumberFormat="1" applyFill="1" applyBorder="1" applyAlignment="1">
      <alignment horizontal="center" vertical="top" wrapText="1"/>
    </xf>
    <xf numFmtId="0" fontId="0" fillId="9" borderId="17" xfId="0" applyFill="1" applyBorder="1" applyAlignment="1">
      <alignment vertical="top" wrapText="1"/>
    </xf>
    <xf numFmtId="0" fontId="0" fillId="9" borderId="20" xfId="0" applyFill="1" applyBorder="1" applyAlignment="1">
      <alignment horizontal="center" vertical="center"/>
    </xf>
    <xf numFmtId="0" fontId="0" fillId="9" borderId="6" xfId="0" applyFill="1" applyBorder="1" applyAlignment="1">
      <alignment vertical="top" wrapText="1"/>
    </xf>
    <xf numFmtId="0" fontId="0" fillId="9" borderId="7" xfId="0" applyFill="1" applyBorder="1" applyAlignment="1">
      <alignment horizontal="center" vertical="center" wrapText="1"/>
    </xf>
    <xf numFmtId="14" fontId="0" fillId="9" borderId="20" xfId="0" applyNumberFormat="1" applyFill="1" applyBorder="1" applyAlignment="1">
      <alignment horizontal="center" vertical="top" wrapText="1"/>
    </xf>
    <xf numFmtId="0" fontId="0" fillId="9" borderId="16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9" fillId="9" borderId="9" xfId="0" applyFont="1" applyFill="1" applyBorder="1" applyAlignment="1">
      <alignment horizontal="left" vertical="top"/>
    </xf>
    <xf numFmtId="0" fontId="0" fillId="9" borderId="7" xfId="0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E94"/>
  <sheetViews>
    <sheetView workbookViewId="0">
      <selection activeCell="T7" sqref="T7"/>
    </sheetView>
  </sheetViews>
  <sheetFormatPr defaultRowHeight="15"/>
  <cols>
    <col min="1" max="1" width="3" bestFit="1" customWidth="1"/>
    <col min="2" max="2" width="32.28515625" bestFit="1" customWidth="1"/>
    <col min="3" max="3" width="27.28515625" bestFit="1" customWidth="1"/>
    <col min="4" max="4" width="10.7109375" style="2" bestFit="1" customWidth="1"/>
    <col min="5" max="5" width="5.5703125" bestFit="1" customWidth="1"/>
    <col min="6" max="6" width="6.5703125" bestFit="1" customWidth="1"/>
    <col min="7" max="7" width="6" bestFit="1" customWidth="1"/>
    <col min="8" max="8" width="6.5703125" bestFit="1" customWidth="1"/>
    <col min="9" max="10" width="5.5703125" bestFit="1" customWidth="1"/>
    <col min="11" max="11" width="6" bestFit="1" customWidth="1"/>
    <col min="12" max="12" width="6.5703125" bestFit="1" customWidth="1"/>
    <col min="13" max="13" width="5.5703125" bestFit="1" customWidth="1"/>
    <col min="14" max="14" width="6.5703125" bestFit="1" customWidth="1"/>
    <col min="15" max="15" width="6" bestFit="1" customWidth="1"/>
    <col min="16" max="16" width="6.5703125" bestFit="1" customWidth="1"/>
    <col min="17" max="17" width="7.7109375" customWidth="1"/>
  </cols>
  <sheetData>
    <row r="1" spans="1:51" ht="18.75">
      <c r="A1" s="130" t="s">
        <v>18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</row>
    <row r="2" spans="1:51" ht="18.75">
      <c r="A2" s="15"/>
      <c r="B2" s="130" t="s">
        <v>14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</row>
    <row r="3" spans="1:51">
      <c r="B3" s="1" t="s">
        <v>16</v>
      </c>
      <c r="E3" s="132" t="s">
        <v>0</v>
      </c>
      <c r="F3" s="133"/>
      <c r="G3" s="133"/>
      <c r="H3" s="133"/>
      <c r="I3" s="134" t="s">
        <v>1</v>
      </c>
      <c r="J3" s="135"/>
      <c r="K3" s="135"/>
      <c r="L3" s="135"/>
      <c r="M3" s="136" t="s">
        <v>2</v>
      </c>
      <c r="N3" s="136"/>
      <c r="O3" s="136"/>
      <c r="P3" s="136"/>
    </row>
    <row r="4" spans="1:51" ht="30">
      <c r="B4" s="3" t="s">
        <v>3</v>
      </c>
      <c r="C4" s="3" t="s">
        <v>4</v>
      </c>
      <c r="D4" s="3" t="s">
        <v>5</v>
      </c>
      <c r="E4" s="4" t="s">
        <v>7</v>
      </c>
      <c r="F4" s="4" t="s">
        <v>8</v>
      </c>
      <c r="G4" s="4" t="s">
        <v>9</v>
      </c>
      <c r="H4" s="4" t="s">
        <v>10</v>
      </c>
      <c r="I4" s="5" t="s">
        <v>7</v>
      </c>
      <c r="J4" s="5" t="s">
        <v>8</v>
      </c>
      <c r="K4" s="5" t="s">
        <v>9</v>
      </c>
      <c r="L4" s="5" t="s">
        <v>11</v>
      </c>
      <c r="M4" s="6" t="s">
        <v>7</v>
      </c>
      <c r="N4" s="6" t="s">
        <v>12</v>
      </c>
      <c r="O4" s="6" t="s">
        <v>9</v>
      </c>
      <c r="P4" s="6" t="s">
        <v>13</v>
      </c>
      <c r="Q4" s="7" t="s">
        <v>6</v>
      </c>
    </row>
    <row r="5" spans="1:51">
      <c r="A5" s="74">
        <v>1</v>
      </c>
      <c r="B5" s="75" t="s">
        <v>19</v>
      </c>
      <c r="C5" s="76" t="s">
        <v>20</v>
      </c>
      <c r="D5" s="77">
        <v>43330</v>
      </c>
      <c r="E5" s="78">
        <v>10</v>
      </c>
      <c r="F5" s="79">
        <v>0.32500000000000001</v>
      </c>
      <c r="G5" s="79"/>
      <c r="H5" s="80">
        <f t="shared" ref="H5:H35" si="0">SUM(E5-F5-G5)</f>
        <v>9.6750000000000007</v>
      </c>
      <c r="I5" s="78">
        <v>10</v>
      </c>
      <c r="J5" s="79">
        <v>0.25</v>
      </c>
      <c r="K5" s="79"/>
      <c r="L5" s="80">
        <f t="shared" ref="L5:L35" si="1">SUM(I5-J5-K5)</f>
        <v>9.75</v>
      </c>
      <c r="M5" s="78">
        <v>10</v>
      </c>
      <c r="N5" s="79">
        <v>0.2</v>
      </c>
      <c r="O5" s="79"/>
      <c r="P5" s="80">
        <f t="shared" ref="P5:P35" si="2">SUM(M5-N5-O5)</f>
        <v>9.8000000000000007</v>
      </c>
      <c r="Q5" s="81">
        <f t="shared" ref="Q5:Q35" si="3">SUM(H5+L5+P5)</f>
        <v>29.225000000000001</v>
      </c>
      <c r="R5" s="2"/>
    </row>
    <row r="6" spans="1:51">
      <c r="A6" s="74">
        <v>2</v>
      </c>
      <c r="B6" s="74" t="s">
        <v>30</v>
      </c>
      <c r="C6" s="76" t="s">
        <v>28</v>
      </c>
      <c r="D6" s="77">
        <v>43672</v>
      </c>
      <c r="E6" s="78">
        <v>10</v>
      </c>
      <c r="F6" s="79">
        <v>0.52500000000000002</v>
      </c>
      <c r="G6" s="79"/>
      <c r="H6" s="80">
        <f t="shared" si="0"/>
        <v>9.4749999999999996</v>
      </c>
      <c r="I6" s="78">
        <v>10</v>
      </c>
      <c r="J6" s="79">
        <v>0.15</v>
      </c>
      <c r="K6" s="79"/>
      <c r="L6" s="80">
        <f t="shared" si="1"/>
        <v>9.85</v>
      </c>
      <c r="M6" s="78">
        <v>10</v>
      </c>
      <c r="N6" s="79">
        <v>0.4</v>
      </c>
      <c r="O6" s="79"/>
      <c r="P6" s="80">
        <f t="shared" si="2"/>
        <v>9.6</v>
      </c>
      <c r="Q6" s="81">
        <f t="shared" si="3"/>
        <v>28.924999999999997</v>
      </c>
      <c r="R6" s="2"/>
    </row>
    <row r="7" spans="1:51">
      <c r="A7" s="74">
        <v>3</v>
      </c>
      <c r="B7" s="82" t="s">
        <v>48</v>
      </c>
      <c r="C7" s="76" t="s">
        <v>47</v>
      </c>
      <c r="D7" s="83">
        <v>43193</v>
      </c>
      <c r="E7" s="78">
        <v>10</v>
      </c>
      <c r="F7" s="79">
        <v>0.7</v>
      </c>
      <c r="G7" s="79"/>
      <c r="H7" s="80">
        <f t="shared" si="0"/>
        <v>9.3000000000000007</v>
      </c>
      <c r="I7" s="78">
        <v>10</v>
      </c>
      <c r="J7" s="79">
        <v>0.25</v>
      </c>
      <c r="K7" s="79"/>
      <c r="L7" s="80">
        <f t="shared" si="1"/>
        <v>9.75</v>
      </c>
      <c r="M7" s="78">
        <v>10</v>
      </c>
      <c r="N7" s="79">
        <v>0.3</v>
      </c>
      <c r="O7" s="79"/>
      <c r="P7" s="80">
        <f t="shared" si="2"/>
        <v>9.6999999999999993</v>
      </c>
      <c r="Q7" s="81">
        <f t="shared" si="3"/>
        <v>28.75</v>
      </c>
      <c r="R7" s="2"/>
    </row>
    <row r="8" spans="1:51">
      <c r="A8" s="16">
        <v>4</v>
      </c>
      <c r="B8" s="19" t="s">
        <v>35</v>
      </c>
      <c r="C8" s="17" t="s">
        <v>33</v>
      </c>
      <c r="D8" s="26">
        <v>43307</v>
      </c>
      <c r="E8" s="8">
        <v>10</v>
      </c>
      <c r="F8" s="9">
        <v>0.82499999999999996</v>
      </c>
      <c r="G8" s="9"/>
      <c r="H8" s="10">
        <f t="shared" si="0"/>
        <v>9.1750000000000007</v>
      </c>
      <c r="I8" s="8">
        <v>10</v>
      </c>
      <c r="J8" s="9">
        <v>0.35</v>
      </c>
      <c r="K8" s="9"/>
      <c r="L8" s="10">
        <f t="shared" si="1"/>
        <v>9.65</v>
      </c>
      <c r="M8" s="8">
        <v>10</v>
      </c>
      <c r="N8" s="9">
        <v>0.3</v>
      </c>
      <c r="O8" s="9"/>
      <c r="P8" s="10">
        <f t="shared" si="2"/>
        <v>9.6999999999999993</v>
      </c>
      <c r="Q8" s="53">
        <f t="shared" si="3"/>
        <v>28.525000000000002</v>
      </c>
      <c r="R8" s="2"/>
    </row>
    <row r="9" spans="1:51" s="61" customFormat="1">
      <c r="A9" s="16">
        <v>5</v>
      </c>
      <c r="B9" s="16" t="s">
        <v>39</v>
      </c>
      <c r="C9" s="17" t="s">
        <v>33</v>
      </c>
      <c r="D9" s="18">
        <v>43550</v>
      </c>
      <c r="E9" s="8">
        <v>10</v>
      </c>
      <c r="F9" s="9">
        <v>0.55000000000000004</v>
      </c>
      <c r="G9" s="9"/>
      <c r="H9" s="10">
        <f t="shared" si="0"/>
        <v>9.4499999999999993</v>
      </c>
      <c r="I9" s="8">
        <v>10</v>
      </c>
      <c r="J9" s="9">
        <v>0.85</v>
      </c>
      <c r="K9" s="9"/>
      <c r="L9" s="10">
        <f t="shared" si="1"/>
        <v>9.15</v>
      </c>
      <c r="M9" s="8">
        <v>10</v>
      </c>
      <c r="N9" s="9">
        <v>0.1</v>
      </c>
      <c r="O9" s="9"/>
      <c r="P9" s="10">
        <f t="shared" si="2"/>
        <v>9.9</v>
      </c>
      <c r="Q9" s="53">
        <f t="shared" si="3"/>
        <v>28.5</v>
      </c>
      <c r="R9" s="63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</row>
    <row r="10" spans="1:51">
      <c r="A10" s="16">
        <v>6</v>
      </c>
      <c r="B10" s="23" t="s">
        <v>50</v>
      </c>
      <c r="C10" s="17" t="s">
        <v>47</v>
      </c>
      <c r="D10" s="18">
        <v>43143</v>
      </c>
      <c r="E10" s="8">
        <v>10</v>
      </c>
      <c r="F10" s="9">
        <v>0.7</v>
      </c>
      <c r="G10" s="9"/>
      <c r="H10" s="10">
        <f t="shared" si="0"/>
        <v>9.3000000000000007</v>
      </c>
      <c r="I10" s="8">
        <v>10</v>
      </c>
      <c r="J10" s="9">
        <v>0.2</v>
      </c>
      <c r="K10" s="9"/>
      <c r="L10" s="10">
        <f t="shared" si="1"/>
        <v>9.8000000000000007</v>
      </c>
      <c r="M10" s="8">
        <v>10</v>
      </c>
      <c r="N10" s="9">
        <v>0.6</v>
      </c>
      <c r="O10" s="9"/>
      <c r="P10" s="10">
        <f t="shared" si="2"/>
        <v>9.4</v>
      </c>
      <c r="Q10" s="53">
        <f t="shared" si="3"/>
        <v>28.5</v>
      </c>
      <c r="R10" s="2"/>
    </row>
    <row r="11" spans="1:51">
      <c r="A11" s="16">
        <v>7</v>
      </c>
      <c r="B11" s="16" t="s">
        <v>91</v>
      </c>
      <c r="C11" s="52" t="s">
        <v>92</v>
      </c>
      <c r="D11" s="18">
        <v>43314</v>
      </c>
      <c r="E11" s="8">
        <v>10</v>
      </c>
      <c r="F11" s="9">
        <v>0.9</v>
      </c>
      <c r="G11" s="9"/>
      <c r="H11" s="10">
        <f>SUM(E11-F11-G11)</f>
        <v>9.1</v>
      </c>
      <c r="I11" s="8">
        <v>10</v>
      </c>
      <c r="J11" s="9">
        <v>0.25</v>
      </c>
      <c r="K11" s="9"/>
      <c r="L11" s="10">
        <f>SUM(I11-J11-K11)</f>
        <v>9.75</v>
      </c>
      <c r="M11" s="8">
        <v>10</v>
      </c>
      <c r="N11" s="9">
        <v>0.4</v>
      </c>
      <c r="O11" s="9"/>
      <c r="P11" s="10">
        <f>SUM(M11-N11-O11)</f>
        <v>9.6</v>
      </c>
      <c r="Q11" s="53">
        <f>SUM(H11+L11+P11)</f>
        <v>28.450000000000003</v>
      </c>
      <c r="R11" s="2"/>
    </row>
    <row r="12" spans="1:51">
      <c r="A12" s="16">
        <v>8</v>
      </c>
      <c r="B12" s="22" t="s">
        <v>94</v>
      </c>
      <c r="C12" s="17" t="s">
        <v>24</v>
      </c>
      <c r="D12" s="20">
        <v>43148</v>
      </c>
      <c r="E12" s="8">
        <v>10</v>
      </c>
      <c r="F12" s="9">
        <v>0.7</v>
      </c>
      <c r="G12" s="9"/>
      <c r="H12" s="10">
        <f>SUM(E12-F12-G12)</f>
        <v>9.3000000000000007</v>
      </c>
      <c r="I12" s="8">
        <v>10</v>
      </c>
      <c r="J12" s="9">
        <v>0.25</v>
      </c>
      <c r="K12" s="9"/>
      <c r="L12" s="10">
        <f>SUM(I12-J12-K12)</f>
        <v>9.75</v>
      </c>
      <c r="M12" s="8">
        <v>10</v>
      </c>
      <c r="N12" s="9">
        <v>0.6</v>
      </c>
      <c r="O12" s="9"/>
      <c r="P12" s="10">
        <f>SUM(M12-N12-O12)</f>
        <v>9.4</v>
      </c>
      <c r="Q12" s="53">
        <f>SUM(H12+L12+P12)</f>
        <v>28.450000000000003</v>
      </c>
      <c r="R12" s="2"/>
    </row>
    <row r="13" spans="1:51">
      <c r="A13" s="16">
        <v>9</v>
      </c>
      <c r="B13" s="21" t="s">
        <v>23</v>
      </c>
      <c r="C13" s="17" t="s">
        <v>24</v>
      </c>
      <c r="D13" s="20">
        <v>43133</v>
      </c>
      <c r="E13" s="8">
        <v>10</v>
      </c>
      <c r="F13" s="9">
        <v>0.75</v>
      </c>
      <c r="G13" s="9"/>
      <c r="H13" s="10">
        <f t="shared" si="0"/>
        <v>9.25</v>
      </c>
      <c r="I13" s="8">
        <v>10</v>
      </c>
      <c r="J13" s="9">
        <v>0.6</v>
      </c>
      <c r="K13" s="9"/>
      <c r="L13" s="10">
        <f t="shared" si="1"/>
        <v>9.4</v>
      </c>
      <c r="M13" s="8">
        <v>10</v>
      </c>
      <c r="N13" s="9">
        <v>0.2</v>
      </c>
      <c r="O13" s="9"/>
      <c r="P13" s="10">
        <f t="shared" si="2"/>
        <v>9.8000000000000007</v>
      </c>
      <c r="Q13" s="53">
        <f t="shared" si="3"/>
        <v>28.45</v>
      </c>
      <c r="R13" s="2"/>
    </row>
    <row r="14" spans="1:51">
      <c r="A14" s="16">
        <v>10</v>
      </c>
      <c r="B14" s="25" t="s">
        <v>42</v>
      </c>
      <c r="C14" s="17" t="s">
        <v>40</v>
      </c>
      <c r="D14" s="24">
        <v>43362</v>
      </c>
      <c r="E14" s="8">
        <v>10</v>
      </c>
      <c r="F14" s="9">
        <v>0.625</v>
      </c>
      <c r="G14" s="9"/>
      <c r="H14" s="10">
        <f t="shared" si="0"/>
        <v>9.375</v>
      </c>
      <c r="I14" s="8">
        <v>10</v>
      </c>
      <c r="J14" s="9">
        <v>0.7</v>
      </c>
      <c r="K14" s="9"/>
      <c r="L14" s="10">
        <f t="shared" si="1"/>
        <v>9.3000000000000007</v>
      </c>
      <c r="M14" s="8">
        <v>10</v>
      </c>
      <c r="N14" s="9">
        <v>0.3</v>
      </c>
      <c r="O14" s="9"/>
      <c r="P14" s="10">
        <f t="shared" si="2"/>
        <v>9.6999999999999993</v>
      </c>
      <c r="Q14" s="53">
        <f t="shared" si="3"/>
        <v>28.375</v>
      </c>
      <c r="R14" s="2"/>
    </row>
    <row r="15" spans="1:51">
      <c r="A15" s="16">
        <v>11</v>
      </c>
      <c r="B15" s="25" t="s">
        <v>46</v>
      </c>
      <c r="C15" s="17" t="s">
        <v>47</v>
      </c>
      <c r="D15" s="24">
        <v>43311</v>
      </c>
      <c r="E15" s="8">
        <v>10</v>
      </c>
      <c r="F15" s="9">
        <v>0.65</v>
      </c>
      <c r="G15" s="9"/>
      <c r="H15" s="10">
        <f t="shared" si="0"/>
        <v>9.35</v>
      </c>
      <c r="I15" s="8">
        <v>10</v>
      </c>
      <c r="J15" s="9">
        <v>0.3</v>
      </c>
      <c r="K15" s="9"/>
      <c r="L15" s="10">
        <f t="shared" si="1"/>
        <v>9.6999999999999993</v>
      </c>
      <c r="M15" s="8">
        <v>10</v>
      </c>
      <c r="N15" s="9">
        <v>0.7</v>
      </c>
      <c r="O15" s="9"/>
      <c r="P15" s="10">
        <f t="shared" si="2"/>
        <v>9.3000000000000007</v>
      </c>
      <c r="Q15" s="53">
        <f t="shared" si="3"/>
        <v>28.349999999999998</v>
      </c>
    </row>
    <row r="16" spans="1:51">
      <c r="A16" s="16">
        <v>12</v>
      </c>
      <c r="B16" s="16" t="s">
        <v>49</v>
      </c>
      <c r="C16" s="17" t="s">
        <v>47</v>
      </c>
      <c r="D16" s="18">
        <v>43468</v>
      </c>
      <c r="E16" s="8">
        <v>10</v>
      </c>
      <c r="F16" s="9">
        <v>1.125</v>
      </c>
      <c r="G16" s="9"/>
      <c r="H16" s="10">
        <f t="shared" si="0"/>
        <v>8.875</v>
      </c>
      <c r="I16" s="8">
        <v>10</v>
      </c>
      <c r="J16" s="9">
        <v>0.15</v>
      </c>
      <c r="K16" s="9"/>
      <c r="L16" s="10">
        <f t="shared" si="1"/>
        <v>9.85</v>
      </c>
      <c r="M16" s="8">
        <v>10</v>
      </c>
      <c r="N16" s="9">
        <v>0.4</v>
      </c>
      <c r="O16" s="9"/>
      <c r="P16" s="10">
        <f t="shared" si="2"/>
        <v>9.6</v>
      </c>
      <c r="Q16" s="53">
        <f t="shared" si="3"/>
        <v>28.325000000000003</v>
      </c>
    </row>
    <row r="17" spans="1:17">
      <c r="A17" s="16">
        <v>13</v>
      </c>
      <c r="B17" s="25" t="s">
        <v>29</v>
      </c>
      <c r="C17" s="17" t="s">
        <v>28</v>
      </c>
      <c r="D17" s="24">
        <v>43731</v>
      </c>
      <c r="E17" s="8">
        <v>10</v>
      </c>
      <c r="F17" s="9">
        <v>0.8</v>
      </c>
      <c r="G17" s="9"/>
      <c r="H17" s="10">
        <f t="shared" si="0"/>
        <v>9.1999999999999993</v>
      </c>
      <c r="I17" s="8">
        <v>10</v>
      </c>
      <c r="J17" s="9">
        <v>0.2</v>
      </c>
      <c r="K17" s="9"/>
      <c r="L17" s="10">
        <f t="shared" si="1"/>
        <v>9.8000000000000007</v>
      </c>
      <c r="M17" s="8">
        <v>10</v>
      </c>
      <c r="N17" s="9">
        <v>0.7</v>
      </c>
      <c r="O17" s="9"/>
      <c r="P17" s="10">
        <f t="shared" si="2"/>
        <v>9.3000000000000007</v>
      </c>
      <c r="Q17" s="53">
        <f t="shared" si="3"/>
        <v>28.3</v>
      </c>
    </row>
    <row r="18" spans="1:17">
      <c r="A18" s="16">
        <v>14</v>
      </c>
      <c r="B18" s="16" t="s">
        <v>21</v>
      </c>
      <c r="C18" s="17" t="s">
        <v>95</v>
      </c>
      <c r="D18" s="18">
        <v>43228</v>
      </c>
      <c r="E18" s="8">
        <v>10</v>
      </c>
      <c r="F18" s="9">
        <v>0.875</v>
      </c>
      <c r="G18" s="9"/>
      <c r="H18" s="10">
        <f t="shared" si="0"/>
        <v>9.125</v>
      </c>
      <c r="I18" s="8">
        <v>10</v>
      </c>
      <c r="J18" s="9">
        <v>0.55000000000000004</v>
      </c>
      <c r="K18" s="9"/>
      <c r="L18" s="10">
        <f t="shared" si="1"/>
        <v>9.4499999999999993</v>
      </c>
      <c r="M18" s="8">
        <v>10</v>
      </c>
      <c r="N18" s="9">
        <v>0.4</v>
      </c>
      <c r="O18" s="9"/>
      <c r="P18" s="10">
        <f t="shared" si="2"/>
        <v>9.6</v>
      </c>
      <c r="Q18" s="53">
        <f t="shared" si="3"/>
        <v>28.174999999999997</v>
      </c>
    </row>
    <row r="19" spans="1:17">
      <c r="A19" s="16">
        <v>15</v>
      </c>
      <c r="B19" s="21" t="s">
        <v>38</v>
      </c>
      <c r="C19" s="17" t="s">
        <v>33</v>
      </c>
      <c r="D19" s="20">
        <v>43738</v>
      </c>
      <c r="E19" s="8">
        <v>10</v>
      </c>
      <c r="F19" s="9">
        <v>1.1499999999999999</v>
      </c>
      <c r="G19" s="9"/>
      <c r="H19" s="10">
        <f t="shared" si="0"/>
        <v>8.85</v>
      </c>
      <c r="I19" s="8">
        <v>10</v>
      </c>
      <c r="J19" s="9">
        <v>0.5</v>
      </c>
      <c r="K19" s="9"/>
      <c r="L19" s="10">
        <f t="shared" si="1"/>
        <v>9.5</v>
      </c>
      <c r="M19" s="8">
        <v>10</v>
      </c>
      <c r="N19" s="9">
        <v>0.2</v>
      </c>
      <c r="O19" s="9"/>
      <c r="P19" s="10">
        <f t="shared" si="2"/>
        <v>9.8000000000000007</v>
      </c>
      <c r="Q19" s="53">
        <f t="shared" si="3"/>
        <v>28.150000000000002</v>
      </c>
    </row>
    <row r="20" spans="1:17">
      <c r="A20" s="16">
        <v>16</v>
      </c>
      <c r="B20" s="23" t="s">
        <v>36</v>
      </c>
      <c r="C20" s="17" t="s">
        <v>33</v>
      </c>
      <c r="D20" s="18">
        <v>43425</v>
      </c>
      <c r="E20" s="8">
        <v>10</v>
      </c>
      <c r="F20" s="9">
        <v>1.05</v>
      </c>
      <c r="G20" s="9"/>
      <c r="H20" s="10">
        <f t="shared" si="0"/>
        <v>8.9499999999999993</v>
      </c>
      <c r="I20" s="8">
        <v>10</v>
      </c>
      <c r="J20" s="9">
        <v>0.7</v>
      </c>
      <c r="K20" s="9"/>
      <c r="L20" s="10">
        <f t="shared" si="1"/>
        <v>9.3000000000000007</v>
      </c>
      <c r="M20" s="8">
        <v>10</v>
      </c>
      <c r="N20" s="9">
        <v>0.1</v>
      </c>
      <c r="O20" s="9"/>
      <c r="P20" s="10">
        <f t="shared" si="2"/>
        <v>9.9</v>
      </c>
      <c r="Q20" s="53">
        <f t="shared" si="3"/>
        <v>28.15</v>
      </c>
    </row>
    <row r="21" spans="1:17">
      <c r="A21" s="16">
        <v>17</v>
      </c>
      <c r="B21" s="16" t="s">
        <v>44</v>
      </c>
      <c r="C21" s="17" t="s">
        <v>40</v>
      </c>
      <c r="D21" s="18">
        <v>43106</v>
      </c>
      <c r="E21" s="8">
        <v>10</v>
      </c>
      <c r="F21" s="9">
        <v>1.1499999999999999</v>
      </c>
      <c r="G21" s="9"/>
      <c r="H21" s="10">
        <f t="shared" si="0"/>
        <v>8.85</v>
      </c>
      <c r="I21" s="8">
        <v>10</v>
      </c>
      <c r="J21" s="9">
        <v>0.5</v>
      </c>
      <c r="K21" s="9"/>
      <c r="L21" s="10">
        <f t="shared" si="1"/>
        <v>9.5</v>
      </c>
      <c r="M21" s="8">
        <v>10</v>
      </c>
      <c r="N21" s="9">
        <v>0.3</v>
      </c>
      <c r="O21" s="9"/>
      <c r="P21" s="10">
        <f t="shared" si="2"/>
        <v>9.6999999999999993</v>
      </c>
      <c r="Q21" s="53">
        <f t="shared" si="3"/>
        <v>28.05</v>
      </c>
    </row>
    <row r="22" spans="1:17">
      <c r="A22" s="16">
        <v>18</v>
      </c>
      <c r="B22" s="16" t="s">
        <v>34</v>
      </c>
      <c r="C22" s="17" t="s">
        <v>33</v>
      </c>
      <c r="D22" s="18">
        <v>43579</v>
      </c>
      <c r="E22" s="8">
        <v>10</v>
      </c>
      <c r="F22" s="9">
        <v>1.125</v>
      </c>
      <c r="G22" s="9"/>
      <c r="H22" s="10">
        <f>SUM(E22-F22-G22)</f>
        <v>8.875</v>
      </c>
      <c r="I22" s="8">
        <v>10</v>
      </c>
      <c r="J22" s="9">
        <v>0.55000000000000004</v>
      </c>
      <c r="K22" s="9"/>
      <c r="L22" s="10">
        <f>SUM(I22-J22-K22)</f>
        <v>9.4499999999999993</v>
      </c>
      <c r="M22" s="8">
        <v>10</v>
      </c>
      <c r="N22" s="9">
        <v>0.3</v>
      </c>
      <c r="O22" s="9"/>
      <c r="P22" s="10">
        <f>SUM(M22-N22-O22)</f>
        <v>9.6999999999999993</v>
      </c>
      <c r="Q22" s="53">
        <f>SUM(H22+L22+P22)</f>
        <v>28.024999999999999</v>
      </c>
    </row>
    <row r="23" spans="1:17">
      <c r="A23" s="16">
        <v>19</v>
      </c>
      <c r="B23" s="16" t="s">
        <v>41</v>
      </c>
      <c r="C23" s="17" t="s">
        <v>40</v>
      </c>
      <c r="D23" s="18">
        <v>43448</v>
      </c>
      <c r="E23" s="8">
        <v>10</v>
      </c>
      <c r="F23" s="9">
        <v>0.77500000000000002</v>
      </c>
      <c r="G23" s="9"/>
      <c r="H23" s="10">
        <f>SUM(E23-F23-G23)</f>
        <v>9.2249999999999996</v>
      </c>
      <c r="I23" s="8">
        <v>10</v>
      </c>
      <c r="J23" s="9">
        <v>1</v>
      </c>
      <c r="K23" s="9"/>
      <c r="L23" s="10">
        <f>SUM(I23-J23-K23)</f>
        <v>9</v>
      </c>
      <c r="M23" s="8">
        <v>10</v>
      </c>
      <c r="N23" s="9">
        <v>0.2</v>
      </c>
      <c r="O23" s="9"/>
      <c r="P23" s="10">
        <f>SUM(M23-N23-O23)</f>
        <v>9.8000000000000007</v>
      </c>
      <c r="Q23" s="53">
        <f>SUM(H23+L23+P23)</f>
        <v>28.025000000000002</v>
      </c>
    </row>
    <row r="24" spans="1:17">
      <c r="A24" s="16">
        <v>20</v>
      </c>
      <c r="B24" s="16" t="s">
        <v>25</v>
      </c>
      <c r="C24" s="17" t="s">
        <v>24</v>
      </c>
      <c r="D24" s="18">
        <v>43316</v>
      </c>
      <c r="E24" s="8">
        <v>10</v>
      </c>
      <c r="F24" s="9">
        <v>0.57499999999999996</v>
      </c>
      <c r="G24" s="9"/>
      <c r="H24" s="10">
        <f t="shared" si="0"/>
        <v>9.4250000000000007</v>
      </c>
      <c r="I24" s="8">
        <v>10</v>
      </c>
      <c r="J24" s="9">
        <v>1.2</v>
      </c>
      <c r="K24" s="9"/>
      <c r="L24" s="10">
        <f t="shared" si="1"/>
        <v>8.8000000000000007</v>
      </c>
      <c r="M24" s="8">
        <v>10</v>
      </c>
      <c r="N24" s="9">
        <v>0.3</v>
      </c>
      <c r="O24" s="9"/>
      <c r="P24" s="10">
        <f t="shared" si="2"/>
        <v>9.6999999999999993</v>
      </c>
      <c r="Q24" s="53">
        <f t="shared" si="3"/>
        <v>27.925000000000001</v>
      </c>
    </row>
    <row r="25" spans="1:17">
      <c r="A25" s="16">
        <v>21</v>
      </c>
      <c r="B25" s="16" t="s">
        <v>22</v>
      </c>
      <c r="C25" s="17" t="s">
        <v>95</v>
      </c>
      <c r="D25" s="18">
        <v>43208</v>
      </c>
      <c r="E25" s="8">
        <v>10</v>
      </c>
      <c r="F25" s="9">
        <v>0.9</v>
      </c>
      <c r="G25" s="9"/>
      <c r="H25" s="10">
        <f t="shared" si="0"/>
        <v>9.1</v>
      </c>
      <c r="I25" s="8">
        <v>10</v>
      </c>
      <c r="J25" s="9">
        <v>0.85</v>
      </c>
      <c r="K25" s="9"/>
      <c r="L25" s="10">
        <f t="shared" si="1"/>
        <v>9.15</v>
      </c>
      <c r="M25" s="8">
        <v>10</v>
      </c>
      <c r="N25" s="9">
        <v>0.5</v>
      </c>
      <c r="O25" s="9"/>
      <c r="P25" s="10">
        <f t="shared" si="2"/>
        <v>9.5</v>
      </c>
      <c r="Q25" s="53">
        <f t="shared" si="3"/>
        <v>27.75</v>
      </c>
    </row>
    <row r="26" spans="1:17">
      <c r="A26" s="16">
        <v>22</v>
      </c>
      <c r="B26" s="19" t="s">
        <v>43</v>
      </c>
      <c r="C26" s="17" t="s">
        <v>40</v>
      </c>
      <c r="D26" s="26">
        <v>43264</v>
      </c>
      <c r="E26" s="8">
        <v>10</v>
      </c>
      <c r="F26" s="9">
        <v>1.0249999999999999</v>
      </c>
      <c r="G26" s="9"/>
      <c r="H26" s="10">
        <f t="shared" si="0"/>
        <v>8.9749999999999996</v>
      </c>
      <c r="I26" s="8">
        <v>10</v>
      </c>
      <c r="J26" s="9">
        <v>1</v>
      </c>
      <c r="K26" s="9"/>
      <c r="L26" s="10">
        <f t="shared" si="1"/>
        <v>9</v>
      </c>
      <c r="M26" s="8">
        <v>10</v>
      </c>
      <c r="N26" s="9">
        <v>0.3</v>
      </c>
      <c r="O26" s="9"/>
      <c r="P26" s="10">
        <f t="shared" si="2"/>
        <v>9.6999999999999993</v>
      </c>
      <c r="Q26" s="53">
        <f t="shared" si="3"/>
        <v>27.675000000000001</v>
      </c>
    </row>
    <row r="27" spans="1:17">
      <c r="A27" s="16">
        <v>23</v>
      </c>
      <c r="B27" s="16" t="s">
        <v>26</v>
      </c>
      <c r="C27" s="17" t="s">
        <v>27</v>
      </c>
      <c r="D27" s="18">
        <v>43624</v>
      </c>
      <c r="E27" s="8">
        <v>10</v>
      </c>
      <c r="F27" s="9">
        <v>1.3</v>
      </c>
      <c r="G27" s="9"/>
      <c r="H27" s="10">
        <f t="shared" si="0"/>
        <v>8.6999999999999993</v>
      </c>
      <c r="I27" s="8">
        <v>10</v>
      </c>
      <c r="J27" s="9">
        <v>0.6</v>
      </c>
      <c r="K27" s="9"/>
      <c r="L27" s="10">
        <f t="shared" si="1"/>
        <v>9.4</v>
      </c>
      <c r="M27" s="8">
        <v>10</v>
      </c>
      <c r="N27" s="9">
        <v>0.6</v>
      </c>
      <c r="O27" s="9"/>
      <c r="P27" s="10">
        <f t="shared" si="2"/>
        <v>9.4</v>
      </c>
      <c r="Q27" s="53">
        <f t="shared" si="3"/>
        <v>27.5</v>
      </c>
    </row>
    <row r="28" spans="1:17">
      <c r="A28" s="16">
        <v>24</v>
      </c>
      <c r="B28" s="16" t="s">
        <v>93</v>
      </c>
      <c r="C28" s="52" t="s">
        <v>92</v>
      </c>
      <c r="D28" s="18">
        <v>43459</v>
      </c>
      <c r="E28" s="8">
        <v>9</v>
      </c>
      <c r="F28" s="9">
        <v>0.9</v>
      </c>
      <c r="G28" s="9"/>
      <c r="H28" s="10">
        <f t="shared" si="0"/>
        <v>8.1</v>
      </c>
      <c r="I28" s="8">
        <v>10</v>
      </c>
      <c r="J28" s="9">
        <v>0.4</v>
      </c>
      <c r="K28" s="9"/>
      <c r="L28" s="10">
        <f t="shared" si="1"/>
        <v>9.6</v>
      </c>
      <c r="M28" s="8">
        <v>10</v>
      </c>
      <c r="N28" s="9">
        <v>0.4</v>
      </c>
      <c r="O28" s="9"/>
      <c r="P28" s="10">
        <f t="shared" si="2"/>
        <v>9.6</v>
      </c>
      <c r="Q28" s="53">
        <f t="shared" si="3"/>
        <v>27.299999999999997</v>
      </c>
    </row>
    <row r="29" spans="1:17">
      <c r="A29" s="16">
        <v>25</v>
      </c>
      <c r="B29" s="16" t="s">
        <v>37</v>
      </c>
      <c r="C29" s="17" t="s">
        <v>33</v>
      </c>
      <c r="D29" s="18">
        <v>43754</v>
      </c>
      <c r="E29" s="8">
        <v>10</v>
      </c>
      <c r="F29" s="9">
        <v>1.1499999999999999</v>
      </c>
      <c r="G29" s="9"/>
      <c r="H29" s="10">
        <f t="shared" si="0"/>
        <v>8.85</v>
      </c>
      <c r="I29" s="8">
        <v>10</v>
      </c>
      <c r="J29" s="9">
        <v>1</v>
      </c>
      <c r="K29" s="9"/>
      <c r="L29" s="10">
        <f t="shared" si="1"/>
        <v>9</v>
      </c>
      <c r="M29" s="8">
        <v>10</v>
      </c>
      <c r="N29" s="9">
        <v>0.6</v>
      </c>
      <c r="O29" s="9"/>
      <c r="P29" s="10">
        <f t="shared" si="2"/>
        <v>9.4</v>
      </c>
      <c r="Q29" s="53">
        <f t="shared" si="3"/>
        <v>27.25</v>
      </c>
    </row>
    <row r="30" spans="1:17">
      <c r="A30" s="16">
        <v>26</v>
      </c>
      <c r="B30" s="16" t="s">
        <v>58</v>
      </c>
      <c r="C30" s="52" t="s">
        <v>90</v>
      </c>
      <c r="D30" s="18">
        <v>43229</v>
      </c>
      <c r="E30" s="8">
        <v>10</v>
      </c>
      <c r="F30" s="9">
        <v>1.25</v>
      </c>
      <c r="G30" s="9"/>
      <c r="H30" s="10">
        <f t="shared" si="0"/>
        <v>8.75</v>
      </c>
      <c r="I30" s="8">
        <v>10</v>
      </c>
      <c r="J30" s="9">
        <v>1.1000000000000001</v>
      </c>
      <c r="K30" s="9"/>
      <c r="L30" s="10">
        <f t="shared" si="1"/>
        <v>8.9</v>
      </c>
      <c r="M30" s="8">
        <v>10</v>
      </c>
      <c r="N30" s="9">
        <v>0.4</v>
      </c>
      <c r="O30" s="9"/>
      <c r="P30" s="10">
        <f t="shared" si="2"/>
        <v>9.6</v>
      </c>
      <c r="Q30" s="53">
        <f t="shared" si="3"/>
        <v>27.25</v>
      </c>
    </row>
    <row r="31" spans="1:17">
      <c r="A31" s="16">
        <v>27</v>
      </c>
      <c r="B31" s="19" t="s">
        <v>31</v>
      </c>
      <c r="C31" s="17" t="s">
        <v>28</v>
      </c>
      <c r="D31" s="26">
        <v>43522</v>
      </c>
      <c r="E31" s="8">
        <v>10</v>
      </c>
      <c r="F31" s="9">
        <v>1.05</v>
      </c>
      <c r="G31" s="9">
        <v>0.3</v>
      </c>
      <c r="H31" s="10">
        <f t="shared" si="0"/>
        <v>8.6499999999999986</v>
      </c>
      <c r="I31" s="8">
        <v>10</v>
      </c>
      <c r="J31" s="9">
        <v>1.3</v>
      </c>
      <c r="K31" s="9"/>
      <c r="L31" s="10">
        <f t="shared" si="1"/>
        <v>8.6999999999999993</v>
      </c>
      <c r="M31" s="8">
        <v>10</v>
      </c>
      <c r="N31" s="9">
        <v>0.7</v>
      </c>
      <c r="O31" s="9"/>
      <c r="P31" s="10">
        <f t="shared" si="2"/>
        <v>9.3000000000000007</v>
      </c>
      <c r="Q31" s="53">
        <f t="shared" si="3"/>
        <v>26.65</v>
      </c>
    </row>
    <row r="32" spans="1:17">
      <c r="A32" s="16">
        <v>28</v>
      </c>
      <c r="B32" s="16" t="s">
        <v>59</v>
      </c>
      <c r="C32" s="52" t="s">
        <v>90</v>
      </c>
      <c r="D32" s="18">
        <v>43441</v>
      </c>
      <c r="E32" s="8">
        <v>9</v>
      </c>
      <c r="F32" s="9">
        <v>0.75</v>
      </c>
      <c r="G32" s="9"/>
      <c r="H32" s="10">
        <f t="shared" si="0"/>
        <v>8.25</v>
      </c>
      <c r="I32" s="8">
        <v>10</v>
      </c>
      <c r="J32" s="9">
        <v>1.75</v>
      </c>
      <c r="K32" s="9"/>
      <c r="L32" s="10">
        <f t="shared" si="1"/>
        <v>8.25</v>
      </c>
      <c r="M32" s="8">
        <v>10</v>
      </c>
      <c r="N32" s="9">
        <v>0.3</v>
      </c>
      <c r="O32" s="9"/>
      <c r="P32" s="10">
        <f t="shared" si="2"/>
        <v>9.6999999999999993</v>
      </c>
      <c r="Q32" s="53">
        <f t="shared" si="3"/>
        <v>26.2</v>
      </c>
    </row>
    <row r="33" spans="1:83">
      <c r="A33" s="16">
        <v>29</v>
      </c>
      <c r="B33" s="16" t="s">
        <v>57</v>
      </c>
      <c r="C33" s="52" t="s">
        <v>90</v>
      </c>
      <c r="D33" s="18">
        <v>43366</v>
      </c>
      <c r="E33" s="8">
        <v>9</v>
      </c>
      <c r="F33" s="9">
        <v>1.05</v>
      </c>
      <c r="G33" s="9">
        <v>0.1</v>
      </c>
      <c r="H33" s="10">
        <f t="shared" si="0"/>
        <v>7.8500000000000005</v>
      </c>
      <c r="I33" s="8">
        <v>10</v>
      </c>
      <c r="J33" s="9">
        <v>1.4</v>
      </c>
      <c r="K33" s="9"/>
      <c r="L33" s="10">
        <f t="shared" si="1"/>
        <v>8.6</v>
      </c>
      <c r="M33" s="8">
        <v>10</v>
      </c>
      <c r="N33" s="9">
        <v>0.5</v>
      </c>
      <c r="O33" s="9"/>
      <c r="P33" s="10">
        <f t="shared" si="2"/>
        <v>9.5</v>
      </c>
      <c r="Q33" s="53">
        <f t="shared" si="3"/>
        <v>25.95</v>
      </c>
    </row>
    <row r="34" spans="1:83">
      <c r="A34" s="65">
        <v>30</v>
      </c>
      <c r="B34" s="66" t="s">
        <v>32</v>
      </c>
      <c r="C34" s="67" t="s">
        <v>28</v>
      </c>
      <c r="D34" s="68">
        <v>43412</v>
      </c>
      <c r="E34" s="69">
        <v>0</v>
      </c>
      <c r="F34" s="70">
        <v>0</v>
      </c>
      <c r="G34" s="70"/>
      <c r="H34" s="71">
        <f t="shared" si="0"/>
        <v>0</v>
      </c>
      <c r="I34" s="69">
        <v>0</v>
      </c>
      <c r="J34" s="70">
        <v>0</v>
      </c>
      <c r="K34" s="70"/>
      <c r="L34" s="71">
        <f t="shared" si="1"/>
        <v>0</v>
      </c>
      <c r="M34" s="69">
        <v>0</v>
      </c>
      <c r="N34" s="70">
        <v>0</v>
      </c>
      <c r="O34" s="70"/>
      <c r="P34" s="71">
        <f t="shared" si="2"/>
        <v>0</v>
      </c>
      <c r="Q34" s="72">
        <f t="shared" si="3"/>
        <v>0</v>
      </c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64"/>
      <c r="BN34" s="64"/>
      <c r="BO34" s="64"/>
      <c r="BP34" s="64"/>
      <c r="BQ34" s="64"/>
      <c r="BR34" s="64"/>
      <c r="BS34" s="64"/>
      <c r="BT34" s="64"/>
      <c r="BU34" s="64"/>
      <c r="BV34" s="64"/>
      <c r="BW34" s="64"/>
      <c r="BX34" s="64"/>
      <c r="BY34" s="64"/>
      <c r="BZ34" s="64"/>
      <c r="CA34" s="64"/>
      <c r="CB34" s="64"/>
      <c r="CC34" s="64"/>
      <c r="CD34" s="64"/>
      <c r="CE34" s="64"/>
    </row>
    <row r="35" spans="1:83" s="64" customFormat="1">
      <c r="A35" s="65">
        <v>31</v>
      </c>
      <c r="B35" s="65" t="s">
        <v>45</v>
      </c>
      <c r="C35" s="67" t="s">
        <v>40</v>
      </c>
      <c r="D35" s="73">
        <v>43725</v>
      </c>
      <c r="E35" s="69">
        <v>0</v>
      </c>
      <c r="F35" s="70">
        <v>0</v>
      </c>
      <c r="G35" s="70"/>
      <c r="H35" s="71">
        <f t="shared" si="0"/>
        <v>0</v>
      </c>
      <c r="I35" s="69">
        <v>0</v>
      </c>
      <c r="J35" s="70">
        <v>0</v>
      </c>
      <c r="K35" s="70"/>
      <c r="L35" s="71">
        <f t="shared" si="1"/>
        <v>0</v>
      </c>
      <c r="M35" s="69">
        <v>0</v>
      </c>
      <c r="N35" s="70">
        <v>0</v>
      </c>
      <c r="O35" s="70"/>
      <c r="P35" s="71">
        <f t="shared" si="2"/>
        <v>0</v>
      </c>
      <c r="Q35" s="72">
        <f t="shared" si="3"/>
        <v>0</v>
      </c>
    </row>
    <row r="36" spans="1:83">
      <c r="C36" s="2"/>
      <c r="D36" s="28"/>
    </row>
    <row r="37" spans="1:83">
      <c r="C37" s="13"/>
      <c r="E37" s="131" t="s">
        <v>15</v>
      </c>
      <c r="F37" s="131"/>
      <c r="G37" s="131"/>
      <c r="H37" s="131"/>
    </row>
    <row r="38" spans="1:83" ht="30">
      <c r="B38" s="3" t="s">
        <v>3</v>
      </c>
      <c r="C38" s="3" t="s">
        <v>4</v>
      </c>
      <c r="D38" s="3" t="s">
        <v>5</v>
      </c>
      <c r="E38" s="14" t="s">
        <v>7</v>
      </c>
      <c r="F38" s="14" t="s">
        <v>12</v>
      </c>
      <c r="G38" s="14" t="s">
        <v>9</v>
      </c>
      <c r="H38" s="14" t="s">
        <v>17</v>
      </c>
    </row>
    <row r="39" spans="1:83">
      <c r="A39" s="92">
        <v>1</v>
      </c>
      <c r="B39" s="92" t="s">
        <v>89</v>
      </c>
      <c r="C39" s="93" t="s">
        <v>90</v>
      </c>
      <c r="D39" s="94">
        <v>43438</v>
      </c>
      <c r="E39" s="95">
        <v>10.5</v>
      </c>
      <c r="F39" s="96">
        <v>0.3</v>
      </c>
      <c r="G39" s="96"/>
      <c r="H39" s="97">
        <f t="shared" ref="H39:H70" si="4">SUM(E39-F39-G39)</f>
        <v>10.199999999999999</v>
      </c>
      <c r="I39" s="2"/>
    </row>
    <row r="40" spans="1:83">
      <c r="A40" s="92">
        <v>2</v>
      </c>
      <c r="B40" s="98" t="s">
        <v>42</v>
      </c>
      <c r="C40" s="99" t="s">
        <v>40</v>
      </c>
      <c r="D40" s="100">
        <v>43362</v>
      </c>
      <c r="E40" s="95">
        <v>10.5</v>
      </c>
      <c r="F40" s="96">
        <v>0.3</v>
      </c>
      <c r="G40" s="96"/>
      <c r="H40" s="97">
        <f t="shared" si="4"/>
        <v>10.199999999999999</v>
      </c>
      <c r="I40" s="2"/>
    </row>
    <row r="41" spans="1:83">
      <c r="A41" s="92">
        <v>3</v>
      </c>
      <c r="B41" s="101" t="s">
        <v>43</v>
      </c>
      <c r="C41" s="99" t="s">
        <v>40</v>
      </c>
      <c r="D41" s="102">
        <v>43264</v>
      </c>
      <c r="E41" s="95">
        <v>10.5</v>
      </c>
      <c r="F41" s="96">
        <v>0.3</v>
      </c>
      <c r="G41" s="96"/>
      <c r="H41" s="97">
        <f t="shared" si="4"/>
        <v>10.199999999999999</v>
      </c>
      <c r="I41" s="2"/>
    </row>
    <row r="42" spans="1:83">
      <c r="A42" s="92">
        <v>4</v>
      </c>
      <c r="B42" s="103" t="s">
        <v>23</v>
      </c>
      <c r="C42" s="99" t="s">
        <v>24</v>
      </c>
      <c r="D42" s="104">
        <v>43133</v>
      </c>
      <c r="E42" s="95">
        <v>10.5</v>
      </c>
      <c r="F42" s="96">
        <v>0.3</v>
      </c>
      <c r="G42" s="96"/>
      <c r="H42" s="97">
        <f t="shared" si="4"/>
        <v>10.199999999999999</v>
      </c>
      <c r="I42" s="2"/>
    </row>
    <row r="43" spans="1:83">
      <c r="A43" s="92">
        <v>5</v>
      </c>
      <c r="B43" s="92" t="s">
        <v>34</v>
      </c>
      <c r="C43" s="99" t="s">
        <v>33</v>
      </c>
      <c r="D43" s="94">
        <v>43579</v>
      </c>
      <c r="E43" s="95">
        <v>10.5</v>
      </c>
      <c r="F43" s="96">
        <v>0.4</v>
      </c>
      <c r="G43" s="96"/>
      <c r="H43" s="97">
        <f t="shared" si="4"/>
        <v>10.1</v>
      </c>
      <c r="I43" s="2"/>
    </row>
    <row r="44" spans="1:83">
      <c r="A44" s="16">
        <v>6</v>
      </c>
      <c r="B44" s="16" t="s">
        <v>41</v>
      </c>
      <c r="C44" s="17" t="s">
        <v>40</v>
      </c>
      <c r="D44" s="18">
        <v>43448</v>
      </c>
      <c r="E44" s="8">
        <v>10.5</v>
      </c>
      <c r="F44" s="9">
        <v>0.4</v>
      </c>
      <c r="G44" s="9"/>
      <c r="H44" s="10">
        <f t="shared" si="4"/>
        <v>10.1</v>
      </c>
      <c r="I44" s="2"/>
    </row>
    <row r="45" spans="1:83">
      <c r="A45" s="16">
        <v>7</v>
      </c>
      <c r="B45" s="25" t="s">
        <v>46</v>
      </c>
      <c r="C45" s="17" t="s">
        <v>47</v>
      </c>
      <c r="D45" s="24">
        <v>43311</v>
      </c>
      <c r="E45" s="8">
        <v>10.5</v>
      </c>
      <c r="F45" s="9">
        <v>0.4</v>
      </c>
      <c r="G45" s="9"/>
      <c r="H45" s="10">
        <f t="shared" si="4"/>
        <v>10.1</v>
      </c>
    </row>
    <row r="46" spans="1:83">
      <c r="A46" s="16">
        <v>8</v>
      </c>
      <c r="B46" s="16" t="s">
        <v>21</v>
      </c>
      <c r="C46" s="17" t="s">
        <v>95</v>
      </c>
      <c r="D46" s="18">
        <v>43228</v>
      </c>
      <c r="E46" s="8">
        <v>10.5</v>
      </c>
      <c r="F46" s="9">
        <v>0.4</v>
      </c>
      <c r="G46" s="9"/>
      <c r="H46" s="10">
        <f t="shared" si="4"/>
        <v>10.1</v>
      </c>
    </row>
    <row r="47" spans="1:83">
      <c r="A47" s="16">
        <v>9</v>
      </c>
      <c r="B47" s="16" t="s">
        <v>22</v>
      </c>
      <c r="C47" s="17" t="s">
        <v>95</v>
      </c>
      <c r="D47" s="18">
        <v>43208</v>
      </c>
      <c r="E47" s="8">
        <v>10.5</v>
      </c>
      <c r="F47" s="9">
        <v>0.4</v>
      </c>
      <c r="G47" s="9"/>
      <c r="H47" s="10">
        <f t="shared" si="4"/>
        <v>10.1</v>
      </c>
    </row>
    <row r="48" spans="1:83">
      <c r="A48" s="16">
        <v>10</v>
      </c>
      <c r="B48" s="16" t="s">
        <v>70</v>
      </c>
      <c r="C48" s="52" t="s">
        <v>90</v>
      </c>
      <c r="D48" s="18">
        <v>43200</v>
      </c>
      <c r="E48" s="8">
        <v>10.5</v>
      </c>
      <c r="F48" s="9">
        <v>0.4</v>
      </c>
      <c r="G48" s="9"/>
      <c r="H48" s="10">
        <f t="shared" si="4"/>
        <v>10.1</v>
      </c>
    </row>
    <row r="49" spans="1:8">
      <c r="A49" s="16">
        <v>11</v>
      </c>
      <c r="B49" s="16" t="s">
        <v>51</v>
      </c>
      <c r="C49" s="17" t="s">
        <v>47</v>
      </c>
      <c r="D49" s="18">
        <v>43723</v>
      </c>
      <c r="E49" s="8">
        <v>10.5</v>
      </c>
      <c r="F49" s="9">
        <v>0.5</v>
      </c>
      <c r="G49" s="9"/>
      <c r="H49" s="10">
        <f t="shared" si="4"/>
        <v>10</v>
      </c>
    </row>
    <row r="50" spans="1:8">
      <c r="A50" s="16">
        <v>12</v>
      </c>
      <c r="B50" s="16" t="s">
        <v>54</v>
      </c>
      <c r="C50" s="17" t="s">
        <v>47</v>
      </c>
      <c r="D50" s="18">
        <v>43721</v>
      </c>
      <c r="E50" s="8">
        <v>10.5</v>
      </c>
      <c r="F50" s="9">
        <v>0.5</v>
      </c>
      <c r="G50" s="9"/>
      <c r="H50" s="10">
        <f t="shared" si="4"/>
        <v>10</v>
      </c>
    </row>
    <row r="51" spans="1:8">
      <c r="A51" s="16">
        <v>13</v>
      </c>
      <c r="B51" s="16" t="s">
        <v>30</v>
      </c>
      <c r="C51" s="17" t="s">
        <v>28</v>
      </c>
      <c r="D51" s="18">
        <v>43672</v>
      </c>
      <c r="E51" s="8">
        <v>10.5</v>
      </c>
      <c r="F51" s="9">
        <v>0.5</v>
      </c>
      <c r="G51" s="9"/>
      <c r="H51" s="10">
        <f t="shared" si="4"/>
        <v>10</v>
      </c>
    </row>
    <row r="52" spans="1:8">
      <c r="A52" s="16">
        <v>14</v>
      </c>
      <c r="B52" s="16" t="s">
        <v>78</v>
      </c>
      <c r="C52" s="17" t="s">
        <v>20</v>
      </c>
      <c r="D52" s="18">
        <v>43515</v>
      </c>
      <c r="E52" s="8">
        <v>10.5</v>
      </c>
      <c r="F52" s="9">
        <v>0.5</v>
      </c>
      <c r="G52" s="9"/>
      <c r="H52" s="10">
        <f t="shared" si="4"/>
        <v>10</v>
      </c>
    </row>
    <row r="53" spans="1:8">
      <c r="A53" s="16">
        <v>15</v>
      </c>
      <c r="B53" s="21" t="s">
        <v>87</v>
      </c>
      <c r="C53" s="17" t="s">
        <v>20</v>
      </c>
      <c r="D53" s="20">
        <v>43507</v>
      </c>
      <c r="E53" s="8">
        <v>10.5</v>
      </c>
      <c r="F53" s="9">
        <v>0.5</v>
      </c>
      <c r="G53" s="9"/>
      <c r="H53" s="10">
        <f t="shared" si="4"/>
        <v>10</v>
      </c>
    </row>
    <row r="54" spans="1:8">
      <c r="A54" s="16">
        <v>16</v>
      </c>
      <c r="B54" s="16" t="s">
        <v>71</v>
      </c>
      <c r="C54" s="52" t="s">
        <v>90</v>
      </c>
      <c r="D54" s="18">
        <v>43349</v>
      </c>
      <c r="E54" s="8">
        <v>10.5</v>
      </c>
      <c r="F54" s="9">
        <v>0.5</v>
      </c>
      <c r="G54" s="9"/>
      <c r="H54" s="10">
        <f t="shared" si="4"/>
        <v>10</v>
      </c>
    </row>
    <row r="55" spans="1:8">
      <c r="A55" s="16">
        <v>17</v>
      </c>
      <c r="B55" s="16" t="s">
        <v>73</v>
      </c>
      <c r="C55" s="52" t="s">
        <v>90</v>
      </c>
      <c r="D55" s="18">
        <v>43345</v>
      </c>
      <c r="E55" s="8">
        <v>10.5</v>
      </c>
      <c r="F55" s="9">
        <v>0.5</v>
      </c>
      <c r="G55" s="9"/>
      <c r="H55" s="10">
        <f t="shared" si="4"/>
        <v>10</v>
      </c>
    </row>
    <row r="56" spans="1:8">
      <c r="A56" s="16">
        <v>18</v>
      </c>
      <c r="B56" s="27" t="s">
        <v>19</v>
      </c>
      <c r="C56" s="17" t="s">
        <v>20</v>
      </c>
      <c r="D56" s="18">
        <v>43330</v>
      </c>
      <c r="E56" s="8">
        <v>10.5</v>
      </c>
      <c r="F56" s="9">
        <v>0.5</v>
      </c>
      <c r="G56" s="9"/>
      <c r="H56" s="10">
        <f t="shared" si="4"/>
        <v>10</v>
      </c>
    </row>
    <row r="57" spans="1:8">
      <c r="A57" s="16">
        <v>19</v>
      </c>
      <c r="B57" s="25" t="s">
        <v>48</v>
      </c>
      <c r="C57" s="17" t="s">
        <v>47</v>
      </c>
      <c r="D57" s="24">
        <v>43193</v>
      </c>
      <c r="E57" s="8">
        <v>10.5</v>
      </c>
      <c r="F57" s="9">
        <v>0.5</v>
      </c>
      <c r="G57" s="9"/>
      <c r="H57" s="10">
        <f t="shared" si="4"/>
        <v>10</v>
      </c>
    </row>
    <row r="58" spans="1:8">
      <c r="A58" s="16">
        <v>20</v>
      </c>
      <c r="B58" s="22" t="s">
        <v>94</v>
      </c>
      <c r="C58" s="17" t="s">
        <v>24</v>
      </c>
      <c r="D58" s="20">
        <v>43148</v>
      </c>
      <c r="E58" s="8">
        <v>10.5</v>
      </c>
      <c r="F58" s="9">
        <v>0.5</v>
      </c>
      <c r="G58" s="9"/>
      <c r="H58" s="10">
        <f t="shared" si="4"/>
        <v>10</v>
      </c>
    </row>
    <row r="59" spans="1:8">
      <c r="A59" s="16">
        <v>21</v>
      </c>
      <c r="B59" s="16" t="s">
        <v>59</v>
      </c>
      <c r="C59" s="52" t="s">
        <v>90</v>
      </c>
      <c r="D59" s="18">
        <v>43441</v>
      </c>
      <c r="E59" s="8">
        <v>10.5</v>
      </c>
      <c r="F59" s="9">
        <v>0.6</v>
      </c>
      <c r="G59" s="9"/>
      <c r="H59" s="10">
        <f t="shared" si="4"/>
        <v>9.9</v>
      </c>
    </row>
    <row r="60" spans="1:8">
      <c r="A60" s="16">
        <v>22</v>
      </c>
      <c r="B60" s="16" t="s">
        <v>80</v>
      </c>
      <c r="C60" s="17" t="s">
        <v>20</v>
      </c>
      <c r="D60" s="18">
        <v>43235</v>
      </c>
      <c r="E60" s="8">
        <v>10.5</v>
      </c>
      <c r="F60" s="9">
        <v>0.6</v>
      </c>
      <c r="G60" s="9"/>
      <c r="H60" s="10">
        <f t="shared" si="4"/>
        <v>9.9</v>
      </c>
    </row>
    <row r="61" spans="1:8">
      <c r="A61" s="16">
        <v>23</v>
      </c>
      <c r="B61" s="16" t="s">
        <v>44</v>
      </c>
      <c r="C61" s="17" t="s">
        <v>40</v>
      </c>
      <c r="D61" s="18">
        <v>43106</v>
      </c>
      <c r="E61" s="8">
        <v>10.5</v>
      </c>
      <c r="F61" s="9">
        <v>0.6</v>
      </c>
      <c r="G61" s="9"/>
      <c r="H61" s="10">
        <f t="shared" si="4"/>
        <v>9.9</v>
      </c>
    </row>
    <row r="62" spans="1:8">
      <c r="A62" s="16">
        <v>24</v>
      </c>
      <c r="B62" s="21" t="s">
        <v>82</v>
      </c>
      <c r="C62" s="17" t="s">
        <v>20</v>
      </c>
      <c r="D62" s="20">
        <v>43753</v>
      </c>
      <c r="E62" s="8">
        <v>10.5</v>
      </c>
      <c r="F62" s="9">
        <v>0.7</v>
      </c>
      <c r="G62" s="9"/>
      <c r="H62" s="10">
        <f t="shared" si="4"/>
        <v>9.8000000000000007</v>
      </c>
    </row>
    <row r="63" spans="1:8">
      <c r="A63" s="16">
        <v>25</v>
      </c>
      <c r="B63" s="21" t="s">
        <v>75</v>
      </c>
      <c r="C63" s="17" t="s">
        <v>20</v>
      </c>
      <c r="D63" s="20">
        <v>43748</v>
      </c>
      <c r="E63" s="8">
        <v>10.5</v>
      </c>
      <c r="F63" s="9">
        <v>0.7</v>
      </c>
      <c r="G63" s="9"/>
      <c r="H63" s="10">
        <f t="shared" si="4"/>
        <v>9.8000000000000007</v>
      </c>
    </row>
    <row r="64" spans="1:8">
      <c r="A64" s="16">
        <v>26</v>
      </c>
      <c r="B64" s="25" t="s">
        <v>29</v>
      </c>
      <c r="C64" s="17" t="s">
        <v>28</v>
      </c>
      <c r="D64" s="24">
        <v>43731</v>
      </c>
      <c r="E64" s="8">
        <v>10.5</v>
      </c>
      <c r="F64" s="9">
        <v>0.7</v>
      </c>
      <c r="G64" s="9"/>
      <c r="H64" s="10">
        <f t="shared" si="4"/>
        <v>9.8000000000000007</v>
      </c>
    </row>
    <row r="65" spans="1:8">
      <c r="A65" s="16">
        <v>27</v>
      </c>
      <c r="B65" s="19" t="s">
        <v>79</v>
      </c>
      <c r="C65" s="17" t="s">
        <v>20</v>
      </c>
      <c r="D65" s="18">
        <v>43478</v>
      </c>
      <c r="E65" s="8">
        <v>10.5</v>
      </c>
      <c r="F65" s="9">
        <v>0.7</v>
      </c>
      <c r="G65" s="9"/>
      <c r="H65" s="10">
        <f t="shared" si="4"/>
        <v>9.8000000000000007</v>
      </c>
    </row>
    <row r="66" spans="1:8">
      <c r="A66" s="16">
        <v>28</v>
      </c>
      <c r="B66" s="16" t="s">
        <v>49</v>
      </c>
      <c r="C66" s="17" t="s">
        <v>47</v>
      </c>
      <c r="D66" s="18">
        <v>43468</v>
      </c>
      <c r="E66" s="8">
        <v>10.5</v>
      </c>
      <c r="F66" s="9">
        <v>0.7</v>
      </c>
      <c r="G66" s="9"/>
      <c r="H66" s="10">
        <f t="shared" si="4"/>
        <v>9.8000000000000007</v>
      </c>
    </row>
    <row r="67" spans="1:8">
      <c r="A67" s="16">
        <v>29</v>
      </c>
      <c r="B67" s="23" t="s">
        <v>36</v>
      </c>
      <c r="C67" s="17" t="s">
        <v>33</v>
      </c>
      <c r="D67" s="18">
        <v>43425</v>
      </c>
      <c r="E67" s="8">
        <v>10.5</v>
      </c>
      <c r="F67" s="9">
        <v>0.7</v>
      </c>
      <c r="G67" s="9"/>
      <c r="H67" s="10">
        <f t="shared" si="4"/>
        <v>9.8000000000000007</v>
      </c>
    </row>
    <row r="68" spans="1:8">
      <c r="A68" s="16">
        <v>30</v>
      </c>
      <c r="B68" s="16" t="s">
        <v>91</v>
      </c>
      <c r="C68" s="52" t="s">
        <v>92</v>
      </c>
      <c r="D68" s="18">
        <v>43314</v>
      </c>
      <c r="E68" s="8">
        <v>10.5</v>
      </c>
      <c r="F68" s="9">
        <v>0.7</v>
      </c>
      <c r="G68" s="9"/>
      <c r="H68" s="10">
        <f t="shared" si="4"/>
        <v>9.8000000000000007</v>
      </c>
    </row>
    <row r="69" spans="1:8">
      <c r="A69" s="16">
        <v>31</v>
      </c>
      <c r="B69" s="19" t="s">
        <v>35</v>
      </c>
      <c r="C69" s="17" t="s">
        <v>33</v>
      </c>
      <c r="D69" s="26">
        <v>43307</v>
      </c>
      <c r="E69" s="8">
        <v>10.5</v>
      </c>
      <c r="F69" s="9">
        <v>0.7</v>
      </c>
      <c r="G69" s="9"/>
      <c r="H69" s="10">
        <f t="shared" si="4"/>
        <v>9.8000000000000007</v>
      </c>
    </row>
    <row r="70" spans="1:8">
      <c r="A70" s="16">
        <v>32</v>
      </c>
      <c r="B70" s="16" t="s">
        <v>58</v>
      </c>
      <c r="C70" s="52" t="s">
        <v>90</v>
      </c>
      <c r="D70" s="18">
        <v>43229</v>
      </c>
      <c r="E70" s="8">
        <v>10.5</v>
      </c>
      <c r="F70" s="9">
        <v>0.7</v>
      </c>
      <c r="G70" s="9"/>
      <c r="H70" s="10">
        <f t="shared" si="4"/>
        <v>9.8000000000000007</v>
      </c>
    </row>
    <row r="71" spans="1:8">
      <c r="A71" s="16">
        <v>33</v>
      </c>
      <c r="B71" s="23" t="s">
        <v>50</v>
      </c>
      <c r="C71" s="17" t="s">
        <v>47</v>
      </c>
      <c r="D71" s="18">
        <v>43143</v>
      </c>
      <c r="E71" s="8">
        <v>10.5</v>
      </c>
      <c r="F71" s="9">
        <v>0.7</v>
      </c>
      <c r="G71" s="9"/>
      <c r="H71" s="10">
        <f t="shared" ref="H71:H102" si="5">SUM(E71-F71-G71)</f>
        <v>9.8000000000000007</v>
      </c>
    </row>
    <row r="72" spans="1:8">
      <c r="A72" s="16">
        <v>34</v>
      </c>
      <c r="B72" s="16" t="s">
        <v>72</v>
      </c>
      <c r="C72" s="52" t="s">
        <v>90</v>
      </c>
      <c r="D72" s="18">
        <v>43115</v>
      </c>
      <c r="E72" s="8">
        <v>10.5</v>
      </c>
      <c r="F72" s="9">
        <v>0.7</v>
      </c>
      <c r="G72" s="9"/>
      <c r="H72" s="10">
        <f t="shared" si="5"/>
        <v>9.8000000000000007</v>
      </c>
    </row>
    <row r="73" spans="1:8">
      <c r="A73" s="16">
        <v>35</v>
      </c>
      <c r="B73" s="16" t="s">
        <v>66</v>
      </c>
      <c r="C73" s="52" t="s">
        <v>90</v>
      </c>
      <c r="D73" s="18">
        <v>43816</v>
      </c>
      <c r="E73" s="8">
        <v>10.5</v>
      </c>
      <c r="F73" s="9">
        <v>0.8</v>
      </c>
      <c r="G73" s="9"/>
      <c r="H73" s="10">
        <f t="shared" si="5"/>
        <v>9.6999999999999993</v>
      </c>
    </row>
    <row r="74" spans="1:8">
      <c r="A74" s="16">
        <v>36</v>
      </c>
      <c r="B74" s="21" t="s">
        <v>74</v>
      </c>
      <c r="C74" s="17" t="s">
        <v>20</v>
      </c>
      <c r="D74" s="20">
        <v>43804</v>
      </c>
      <c r="E74" s="8">
        <v>10.5</v>
      </c>
      <c r="F74" s="9">
        <v>0.8</v>
      </c>
      <c r="G74" s="9"/>
      <c r="H74" s="10">
        <f t="shared" si="5"/>
        <v>9.6999999999999993</v>
      </c>
    </row>
    <row r="75" spans="1:8">
      <c r="A75" s="16">
        <v>37</v>
      </c>
      <c r="B75" s="21" t="s">
        <v>61</v>
      </c>
      <c r="C75" s="52" t="s">
        <v>90</v>
      </c>
      <c r="D75" s="20">
        <v>43761</v>
      </c>
      <c r="E75" s="8">
        <v>10.5</v>
      </c>
      <c r="F75" s="9">
        <v>0.8</v>
      </c>
      <c r="G75" s="9"/>
      <c r="H75" s="10">
        <f t="shared" si="5"/>
        <v>9.6999999999999993</v>
      </c>
    </row>
    <row r="76" spans="1:8">
      <c r="A76" s="16">
        <v>38</v>
      </c>
      <c r="B76" s="16" t="s">
        <v>52</v>
      </c>
      <c r="C76" s="17" t="s">
        <v>47</v>
      </c>
      <c r="D76" s="18">
        <v>43709</v>
      </c>
      <c r="E76" s="8">
        <v>10.5</v>
      </c>
      <c r="F76" s="9">
        <v>0.8</v>
      </c>
      <c r="G76" s="9"/>
      <c r="H76" s="10">
        <f t="shared" si="5"/>
        <v>9.6999999999999993</v>
      </c>
    </row>
    <row r="77" spans="1:8">
      <c r="A77" s="16">
        <v>39</v>
      </c>
      <c r="B77" s="19" t="s">
        <v>31</v>
      </c>
      <c r="C77" s="17" t="s">
        <v>28</v>
      </c>
      <c r="D77" s="26">
        <v>43522</v>
      </c>
      <c r="E77" s="8">
        <v>10.5</v>
      </c>
      <c r="F77" s="9">
        <v>0.8</v>
      </c>
      <c r="G77" s="9"/>
      <c r="H77" s="10">
        <f t="shared" si="5"/>
        <v>9.6999999999999993</v>
      </c>
    </row>
    <row r="78" spans="1:8">
      <c r="A78" s="16">
        <v>40</v>
      </c>
      <c r="B78" s="16" t="s">
        <v>57</v>
      </c>
      <c r="C78" s="52" t="s">
        <v>90</v>
      </c>
      <c r="D78" s="18">
        <v>43366</v>
      </c>
      <c r="E78" s="8">
        <v>10.5</v>
      </c>
      <c r="F78" s="9">
        <v>0.8</v>
      </c>
      <c r="G78" s="9"/>
      <c r="H78" s="10">
        <f t="shared" si="5"/>
        <v>9.6999999999999993</v>
      </c>
    </row>
    <row r="79" spans="1:8">
      <c r="A79" s="16">
        <v>41</v>
      </c>
      <c r="B79" s="16" t="s">
        <v>69</v>
      </c>
      <c r="C79" s="52" t="s">
        <v>90</v>
      </c>
      <c r="D79" s="18">
        <v>43812</v>
      </c>
      <c r="E79" s="8">
        <v>10.5</v>
      </c>
      <c r="F79" s="9">
        <v>0.9</v>
      </c>
      <c r="G79" s="9"/>
      <c r="H79" s="10">
        <f t="shared" si="5"/>
        <v>9.6</v>
      </c>
    </row>
    <row r="80" spans="1:8">
      <c r="A80" s="16">
        <v>42</v>
      </c>
      <c r="B80" s="21" t="s">
        <v>64</v>
      </c>
      <c r="C80" s="52" t="s">
        <v>90</v>
      </c>
      <c r="D80" s="20">
        <v>43753</v>
      </c>
      <c r="E80" s="8">
        <v>10.5</v>
      </c>
      <c r="F80" s="9">
        <v>0.9</v>
      </c>
      <c r="G80" s="9"/>
      <c r="H80" s="10">
        <f t="shared" si="5"/>
        <v>9.6</v>
      </c>
    </row>
    <row r="81" spans="1:12">
      <c r="A81" s="16">
        <v>43</v>
      </c>
      <c r="B81" s="21" t="s">
        <v>38</v>
      </c>
      <c r="C81" s="17" t="s">
        <v>33</v>
      </c>
      <c r="D81" s="20">
        <v>43738</v>
      </c>
      <c r="E81" s="8">
        <v>10.5</v>
      </c>
      <c r="F81" s="9">
        <v>0.9</v>
      </c>
      <c r="G81" s="9"/>
      <c r="H81" s="10">
        <f t="shared" si="5"/>
        <v>9.6</v>
      </c>
      <c r="L81" s="2"/>
    </row>
    <row r="82" spans="1:12">
      <c r="A82" s="16">
        <v>44</v>
      </c>
      <c r="B82" s="16" t="s">
        <v>65</v>
      </c>
      <c r="C82" s="52" t="s">
        <v>90</v>
      </c>
      <c r="D82" s="18">
        <v>43691</v>
      </c>
      <c r="E82" s="8">
        <v>10.5</v>
      </c>
      <c r="F82" s="9">
        <v>0.9</v>
      </c>
      <c r="G82" s="9"/>
      <c r="H82" s="10">
        <f t="shared" si="5"/>
        <v>9.6</v>
      </c>
    </row>
    <row r="83" spans="1:12">
      <c r="A83" s="16">
        <v>45</v>
      </c>
      <c r="B83" s="21" t="s">
        <v>77</v>
      </c>
      <c r="C83" s="17" t="s">
        <v>20</v>
      </c>
      <c r="D83" s="20">
        <v>43389</v>
      </c>
      <c r="E83" s="8">
        <v>10.5</v>
      </c>
      <c r="F83" s="9">
        <v>0.9</v>
      </c>
      <c r="G83" s="9"/>
      <c r="H83" s="10">
        <f t="shared" si="5"/>
        <v>9.6</v>
      </c>
    </row>
    <row r="84" spans="1:12">
      <c r="A84" s="16">
        <v>46</v>
      </c>
      <c r="B84" s="16" t="s">
        <v>37</v>
      </c>
      <c r="C84" s="17" t="s">
        <v>33</v>
      </c>
      <c r="D84" s="18">
        <v>43754</v>
      </c>
      <c r="E84" s="8">
        <v>10</v>
      </c>
      <c r="F84" s="9">
        <v>0.5</v>
      </c>
      <c r="G84" s="9"/>
      <c r="H84" s="10">
        <f t="shared" si="5"/>
        <v>9.5</v>
      </c>
    </row>
    <row r="85" spans="1:12">
      <c r="A85" s="16">
        <v>47</v>
      </c>
      <c r="B85" s="16" t="s">
        <v>53</v>
      </c>
      <c r="C85" s="17" t="s">
        <v>47</v>
      </c>
      <c r="D85" s="18">
        <v>43554</v>
      </c>
      <c r="E85" s="8">
        <v>10.5</v>
      </c>
      <c r="F85" s="9">
        <v>1</v>
      </c>
      <c r="G85" s="9"/>
      <c r="H85" s="10">
        <f t="shared" si="5"/>
        <v>9.5</v>
      </c>
    </row>
    <row r="86" spans="1:12">
      <c r="A86" s="16">
        <v>48</v>
      </c>
      <c r="B86" s="16" t="s">
        <v>39</v>
      </c>
      <c r="C86" s="17" t="s">
        <v>33</v>
      </c>
      <c r="D86" s="18">
        <v>43550</v>
      </c>
      <c r="E86" s="8">
        <v>10</v>
      </c>
      <c r="F86" s="9">
        <v>0.5</v>
      </c>
      <c r="G86" s="9"/>
      <c r="H86" s="10">
        <f t="shared" si="5"/>
        <v>9.5</v>
      </c>
    </row>
    <row r="87" spans="1:12">
      <c r="A87" s="16">
        <v>49</v>
      </c>
      <c r="B87" s="16" t="s">
        <v>93</v>
      </c>
      <c r="C87" s="52" t="s">
        <v>92</v>
      </c>
      <c r="D87" s="18">
        <v>43459</v>
      </c>
      <c r="E87" s="8">
        <v>10.5</v>
      </c>
      <c r="F87" s="9">
        <v>1</v>
      </c>
      <c r="G87" s="9"/>
      <c r="H87" s="10">
        <f t="shared" si="5"/>
        <v>9.5</v>
      </c>
    </row>
    <row r="88" spans="1:12">
      <c r="A88" s="16">
        <v>50</v>
      </c>
      <c r="B88" s="21" t="s">
        <v>60</v>
      </c>
      <c r="C88" s="52" t="s">
        <v>90</v>
      </c>
      <c r="D88" s="20">
        <v>43694</v>
      </c>
      <c r="E88" s="8">
        <v>10.5</v>
      </c>
      <c r="F88" s="9">
        <v>1.1000000000000001</v>
      </c>
      <c r="G88" s="9"/>
      <c r="H88" s="10">
        <f t="shared" si="5"/>
        <v>9.4</v>
      </c>
    </row>
    <row r="89" spans="1:12">
      <c r="A89" s="16">
        <v>51</v>
      </c>
      <c r="B89" s="16" t="s">
        <v>25</v>
      </c>
      <c r="C89" s="17" t="s">
        <v>24</v>
      </c>
      <c r="D89" s="18">
        <v>43316</v>
      </c>
      <c r="E89" s="8">
        <v>10</v>
      </c>
      <c r="F89" s="9">
        <v>0.6</v>
      </c>
      <c r="G89" s="9"/>
      <c r="H89" s="10">
        <f t="shared" si="5"/>
        <v>9.4</v>
      </c>
    </row>
    <row r="90" spans="1:12">
      <c r="A90" s="16">
        <v>52</v>
      </c>
      <c r="B90" s="16" t="s">
        <v>67</v>
      </c>
      <c r="C90" s="52" t="s">
        <v>90</v>
      </c>
      <c r="D90" s="18">
        <v>43745</v>
      </c>
      <c r="E90" s="8">
        <v>10</v>
      </c>
      <c r="F90" s="9">
        <v>0.8</v>
      </c>
      <c r="G90" s="9"/>
      <c r="H90" s="10">
        <f t="shared" si="5"/>
        <v>9.1999999999999993</v>
      </c>
    </row>
    <row r="91" spans="1:12">
      <c r="A91" s="16">
        <v>53</v>
      </c>
      <c r="B91" s="21" t="s">
        <v>62</v>
      </c>
      <c r="C91" s="52" t="s">
        <v>90</v>
      </c>
      <c r="D91" s="20">
        <v>43480</v>
      </c>
      <c r="E91" s="8">
        <v>10.5</v>
      </c>
      <c r="F91" s="9">
        <v>1.3</v>
      </c>
      <c r="G91" s="9"/>
      <c r="H91" s="10">
        <f t="shared" si="5"/>
        <v>9.1999999999999993</v>
      </c>
    </row>
    <row r="92" spans="1:12">
      <c r="A92" s="16">
        <v>54</v>
      </c>
      <c r="B92" s="16" t="s">
        <v>55</v>
      </c>
      <c r="C92" s="17" t="s">
        <v>47</v>
      </c>
      <c r="D92" s="18">
        <v>43668</v>
      </c>
      <c r="E92" s="8">
        <v>10</v>
      </c>
      <c r="F92" s="9">
        <v>1</v>
      </c>
      <c r="G92" s="9"/>
      <c r="H92" s="10">
        <f t="shared" ref="H92:H94" si="6">SUM(E92-F92-G92)</f>
        <v>9</v>
      </c>
    </row>
    <row r="93" spans="1:12">
      <c r="A93" s="84">
        <v>55</v>
      </c>
      <c r="B93" s="85" t="s">
        <v>32</v>
      </c>
      <c r="C93" s="86" t="s">
        <v>28</v>
      </c>
      <c r="D93" s="87">
        <v>43412</v>
      </c>
      <c r="E93" s="88">
        <v>0</v>
      </c>
      <c r="F93" s="89">
        <v>0</v>
      </c>
      <c r="G93" s="89"/>
      <c r="H93" s="90">
        <f t="shared" si="6"/>
        <v>0</v>
      </c>
    </row>
    <row r="94" spans="1:12">
      <c r="A94" s="84">
        <v>56</v>
      </c>
      <c r="B94" s="84" t="s">
        <v>45</v>
      </c>
      <c r="C94" s="86" t="s">
        <v>40</v>
      </c>
      <c r="D94" s="91">
        <v>43725</v>
      </c>
      <c r="E94" s="88">
        <v>0</v>
      </c>
      <c r="F94" s="89">
        <v>0</v>
      </c>
      <c r="G94" s="89"/>
      <c r="H94" s="90">
        <f t="shared" si="6"/>
        <v>0</v>
      </c>
    </row>
  </sheetData>
  <sortState ref="B90:H91">
    <sortCondition descending="1" ref="D90:D91"/>
  </sortState>
  <mergeCells count="6">
    <mergeCell ref="A1:Q1"/>
    <mergeCell ref="E37:H37"/>
    <mergeCell ref="B2:Q2"/>
    <mergeCell ref="E3:H3"/>
    <mergeCell ref="I3:L3"/>
    <mergeCell ref="M3:P3"/>
  </mergeCells>
  <dataValidations count="1">
    <dataValidation type="custom" allowBlank="1" showInputMessage="1" showErrorMessage="1" sqref="L5:L35 P5:P35 H5:H35 H39:H94">
      <formula1>"bvbv"</formula1>
    </dataValidation>
  </dataValidations>
  <pageMargins left="0.7" right="0.7" top="0.75" bottom="0.75" header="0.3" footer="0.3"/>
  <pageSetup paperSize="9" orientation="landscape" r:id="rId1"/>
  <headerFooter>
    <oddFooter>&amp;C_x000D_&amp;1#&amp;"Calibri"&amp;10&amp;K000000 This document is intended for internal use only. Sharing is allowed only using authorized tools.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H33"/>
  <sheetViews>
    <sheetView topLeftCell="A11" workbookViewId="0">
      <selection activeCell="M25" sqref="M25"/>
    </sheetView>
  </sheetViews>
  <sheetFormatPr defaultRowHeight="15"/>
  <cols>
    <col min="1" max="1" width="3" bestFit="1" customWidth="1"/>
    <col min="2" max="2" width="27.5703125" bestFit="1" customWidth="1"/>
    <col min="3" max="3" width="24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</cols>
  <sheetData>
    <row r="1" spans="1:8">
      <c r="D1" s="2"/>
      <c r="E1" s="132" t="s">
        <v>0</v>
      </c>
      <c r="F1" s="133"/>
      <c r="G1" s="133"/>
      <c r="H1" s="133"/>
    </row>
    <row r="2" spans="1:8">
      <c r="B2" s="11" t="s">
        <v>3</v>
      </c>
      <c r="C2" s="11" t="s">
        <v>4</v>
      </c>
      <c r="D2" s="11" t="s">
        <v>5</v>
      </c>
      <c r="E2" s="4" t="s">
        <v>7</v>
      </c>
      <c r="F2" s="4" t="s">
        <v>8</v>
      </c>
      <c r="G2" s="4" t="s">
        <v>9</v>
      </c>
      <c r="H2" s="4" t="s">
        <v>10</v>
      </c>
    </row>
    <row r="3" spans="1:8" s="62" customFormat="1">
      <c r="A3" s="107">
        <v>1</v>
      </c>
      <c r="B3" s="108" t="s">
        <v>19</v>
      </c>
      <c r="C3" s="109" t="s">
        <v>20</v>
      </c>
      <c r="D3" s="110">
        <v>43330</v>
      </c>
      <c r="E3" s="78">
        <v>10</v>
      </c>
      <c r="F3" s="79">
        <v>0.32500000000000001</v>
      </c>
      <c r="G3" s="111"/>
      <c r="H3" s="112">
        <f t="shared" ref="H3:H33" si="0">SUM(E3-F3-G3)</f>
        <v>9.6750000000000007</v>
      </c>
    </row>
    <row r="4" spans="1:8" s="62" customFormat="1">
      <c r="A4" s="107">
        <v>2</v>
      </c>
      <c r="B4" s="107" t="s">
        <v>30</v>
      </c>
      <c r="C4" s="109" t="s">
        <v>28</v>
      </c>
      <c r="D4" s="110">
        <v>43672</v>
      </c>
      <c r="E4" s="78">
        <v>10</v>
      </c>
      <c r="F4" s="79">
        <v>0.52500000000000002</v>
      </c>
      <c r="G4" s="111"/>
      <c r="H4" s="112">
        <f t="shared" si="0"/>
        <v>9.4749999999999996</v>
      </c>
    </row>
    <row r="5" spans="1:8">
      <c r="A5" s="115">
        <v>3</v>
      </c>
      <c r="B5" s="115" t="s">
        <v>39</v>
      </c>
      <c r="C5" s="116" t="s">
        <v>33</v>
      </c>
      <c r="D5" s="117">
        <v>43550</v>
      </c>
      <c r="E5" s="118">
        <v>10</v>
      </c>
      <c r="F5" s="119">
        <v>0.55000000000000004</v>
      </c>
      <c r="G5" s="119"/>
      <c r="H5" s="120">
        <f t="shared" si="0"/>
        <v>9.4499999999999993</v>
      </c>
    </row>
    <row r="6" spans="1:8">
      <c r="A6" s="121">
        <v>4</v>
      </c>
      <c r="B6" s="115" t="s">
        <v>25</v>
      </c>
      <c r="C6" s="116" t="s">
        <v>24</v>
      </c>
      <c r="D6" s="117">
        <v>43316</v>
      </c>
      <c r="E6" s="118">
        <v>10</v>
      </c>
      <c r="F6" s="119">
        <v>0.57499999999999996</v>
      </c>
      <c r="G6" s="119"/>
      <c r="H6" s="120">
        <f t="shared" si="0"/>
        <v>9.4250000000000007</v>
      </c>
    </row>
    <row r="7" spans="1:8" ht="14.25" customHeight="1">
      <c r="A7" s="121">
        <v>5</v>
      </c>
      <c r="B7" s="122" t="s">
        <v>42</v>
      </c>
      <c r="C7" s="116" t="s">
        <v>40</v>
      </c>
      <c r="D7" s="123">
        <v>43362</v>
      </c>
      <c r="E7" s="118">
        <v>10</v>
      </c>
      <c r="F7" s="119">
        <v>0.625</v>
      </c>
      <c r="G7" s="119"/>
      <c r="H7" s="120">
        <f t="shared" si="0"/>
        <v>9.375</v>
      </c>
    </row>
    <row r="8" spans="1:8">
      <c r="A8" s="115">
        <v>6</v>
      </c>
      <c r="B8" s="122" t="s">
        <v>46</v>
      </c>
      <c r="C8" s="116" t="s">
        <v>47</v>
      </c>
      <c r="D8" s="123">
        <v>43311</v>
      </c>
      <c r="E8" s="118">
        <v>10</v>
      </c>
      <c r="F8" s="119">
        <v>0.65</v>
      </c>
      <c r="G8" s="119"/>
      <c r="H8" s="120">
        <f t="shared" si="0"/>
        <v>9.35</v>
      </c>
    </row>
    <row r="9" spans="1:8">
      <c r="A9" s="107">
        <v>7</v>
      </c>
      <c r="B9" s="113" t="s">
        <v>48</v>
      </c>
      <c r="C9" s="109" t="s">
        <v>47</v>
      </c>
      <c r="D9" s="114">
        <v>43193</v>
      </c>
      <c r="E9" s="78">
        <v>10</v>
      </c>
      <c r="F9" s="79">
        <v>0.7</v>
      </c>
      <c r="G9" s="111"/>
      <c r="H9" s="112">
        <f>SUM(E9-F9-G9)</f>
        <v>9.3000000000000007</v>
      </c>
    </row>
    <row r="10" spans="1:8" s="62" customFormat="1">
      <c r="A10" s="121">
        <v>8</v>
      </c>
      <c r="B10" s="124" t="s">
        <v>94</v>
      </c>
      <c r="C10" s="116" t="s">
        <v>24</v>
      </c>
      <c r="D10" s="125">
        <v>43148</v>
      </c>
      <c r="E10" s="118">
        <v>10</v>
      </c>
      <c r="F10" s="119">
        <v>0.7</v>
      </c>
      <c r="G10" s="119"/>
      <c r="H10" s="120">
        <f>SUM(E10-F10-G10)</f>
        <v>9.3000000000000007</v>
      </c>
    </row>
    <row r="11" spans="1:8">
      <c r="A11" s="16">
        <v>9</v>
      </c>
      <c r="B11" s="23" t="s">
        <v>50</v>
      </c>
      <c r="C11" s="17" t="s">
        <v>47</v>
      </c>
      <c r="D11" s="18">
        <v>43143</v>
      </c>
      <c r="E11" s="8">
        <v>10</v>
      </c>
      <c r="F11" s="9">
        <v>0.7</v>
      </c>
      <c r="G11" s="9"/>
      <c r="H11" s="10">
        <f>SUM(E11-F11-G11)</f>
        <v>9.3000000000000007</v>
      </c>
    </row>
    <row r="12" spans="1:8">
      <c r="A12" s="105">
        <v>10</v>
      </c>
      <c r="B12" s="21" t="s">
        <v>23</v>
      </c>
      <c r="C12" s="17" t="s">
        <v>24</v>
      </c>
      <c r="D12" s="20">
        <v>43133</v>
      </c>
      <c r="E12" s="8">
        <v>10</v>
      </c>
      <c r="F12" s="9">
        <v>0.75</v>
      </c>
      <c r="G12" s="9"/>
      <c r="H12" s="10">
        <f t="shared" si="0"/>
        <v>9.25</v>
      </c>
    </row>
    <row r="13" spans="1:8">
      <c r="A13" s="105">
        <v>11</v>
      </c>
      <c r="B13" s="16" t="s">
        <v>41</v>
      </c>
      <c r="C13" s="17" t="s">
        <v>40</v>
      </c>
      <c r="D13" s="18">
        <v>43448</v>
      </c>
      <c r="E13" s="8">
        <v>10</v>
      </c>
      <c r="F13" s="9">
        <v>0.77500000000000002</v>
      </c>
      <c r="G13" s="9"/>
      <c r="H13" s="10">
        <f t="shared" si="0"/>
        <v>9.2249999999999996</v>
      </c>
    </row>
    <row r="14" spans="1:8">
      <c r="A14" s="16">
        <v>12</v>
      </c>
      <c r="B14" s="25" t="s">
        <v>29</v>
      </c>
      <c r="C14" s="17" t="s">
        <v>28</v>
      </c>
      <c r="D14" s="24">
        <v>43731</v>
      </c>
      <c r="E14" s="8">
        <v>10</v>
      </c>
      <c r="F14" s="9">
        <v>0.8</v>
      </c>
      <c r="G14" s="9"/>
      <c r="H14" s="10">
        <f t="shared" si="0"/>
        <v>9.1999999999999993</v>
      </c>
    </row>
    <row r="15" spans="1:8" ht="15.75" customHeight="1">
      <c r="A15" s="105">
        <v>13</v>
      </c>
      <c r="B15" s="19" t="s">
        <v>35</v>
      </c>
      <c r="C15" s="17" t="s">
        <v>33</v>
      </c>
      <c r="D15" s="26">
        <v>43307</v>
      </c>
      <c r="E15" s="8">
        <v>10</v>
      </c>
      <c r="F15" s="9">
        <v>0.82499999999999996</v>
      </c>
      <c r="G15" s="9"/>
      <c r="H15" s="10">
        <f t="shared" si="0"/>
        <v>9.1750000000000007</v>
      </c>
    </row>
    <row r="16" spans="1:8">
      <c r="A16" s="105">
        <v>14</v>
      </c>
      <c r="B16" s="16" t="s">
        <v>21</v>
      </c>
      <c r="C16" s="17" t="s">
        <v>95</v>
      </c>
      <c r="D16" s="18">
        <v>43228</v>
      </c>
      <c r="E16" s="8">
        <v>10</v>
      </c>
      <c r="F16" s="9">
        <v>0.875</v>
      </c>
      <c r="G16" s="9"/>
      <c r="H16" s="10">
        <f t="shared" si="0"/>
        <v>9.125</v>
      </c>
    </row>
    <row r="17" spans="1:8">
      <c r="A17" s="16">
        <v>15</v>
      </c>
      <c r="B17" s="16" t="s">
        <v>91</v>
      </c>
      <c r="C17" s="52" t="s">
        <v>92</v>
      </c>
      <c r="D17" s="18">
        <v>43314</v>
      </c>
      <c r="E17" s="8">
        <v>10</v>
      </c>
      <c r="F17" s="9">
        <v>0.9</v>
      </c>
      <c r="G17" s="9"/>
      <c r="H17" s="10">
        <f t="shared" si="0"/>
        <v>9.1</v>
      </c>
    </row>
    <row r="18" spans="1:8">
      <c r="A18" s="105">
        <v>16</v>
      </c>
      <c r="B18" s="16" t="s">
        <v>22</v>
      </c>
      <c r="C18" s="17" t="s">
        <v>95</v>
      </c>
      <c r="D18" s="18">
        <v>43208</v>
      </c>
      <c r="E18" s="8">
        <v>10</v>
      </c>
      <c r="F18" s="9">
        <v>0.9</v>
      </c>
      <c r="G18" s="9"/>
      <c r="H18" s="10">
        <f t="shared" si="0"/>
        <v>9.1</v>
      </c>
    </row>
    <row r="19" spans="1:8">
      <c r="A19" s="105">
        <v>17</v>
      </c>
      <c r="B19" s="19" t="s">
        <v>43</v>
      </c>
      <c r="C19" s="17" t="s">
        <v>40</v>
      </c>
      <c r="D19" s="26">
        <v>43264</v>
      </c>
      <c r="E19" s="8">
        <v>10</v>
      </c>
      <c r="F19" s="9">
        <v>1.0249999999999999</v>
      </c>
      <c r="G19" s="9"/>
      <c r="H19" s="10">
        <f t="shared" si="0"/>
        <v>8.9749999999999996</v>
      </c>
    </row>
    <row r="20" spans="1:8" ht="15.75" customHeight="1">
      <c r="A20" s="16">
        <v>18</v>
      </c>
      <c r="B20" s="23" t="s">
        <v>36</v>
      </c>
      <c r="C20" s="17" t="s">
        <v>33</v>
      </c>
      <c r="D20" s="18">
        <v>43425</v>
      </c>
      <c r="E20" s="8">
        <v>10</v>
      </c>
      <c r="F20" s="9">
        <v>1.05</v>
      </c>
      <c r="G20" s="9"/>
      <c r="H20" s="10">
        <f t="shared" si="0"/>
        <v>8.9499999999999993</v>
      </c>
    </row>
    <row r="21" spans="1:8">
      <c r="A21" s="105">
        <v>19</v>
      </c>
      <c r="B21" s="16" t="s">
        <v>34</v>
      </c>
      <c r="C21" s="17" t="s">
        <v>33</v>
      </c>
      <c r="D21" s="18">
        <v>43579</v>
      </c>
      <c r="E21" s="8">
        <v>10</v>
      </c>
      <c r="F21" s="9">
        <v>1.125</v>
      </c>
      <c r="G21" s="9"/>
      <c r="H21" s="10">
        <f t="shared" si="0"/>
        <v>8.875</v>
      </c>
    </row>
    <row r="22" spans="1:8">
      <c r="A22" s="105">
        <v>20</v>
      </c>
      <c r="B22" s="16" t="s">
        <v>49</v>
      </c>
      <c r="C22" s="17" t="s">
        <v>47</v>
      </c>
      <c r="D22" s="18">
        <v>43468</v>
      </c>
      <c r="E22" s="8">
        <v>10</v>
      </c>
      <c r="F22" s="9">
        <v>1.125</v>
      </c>
      <c r="G22" s="9"/>
      <c r="H22" s="10">
        <f t="shared" si="0"/>
        <v>8.875</v>
      </c>
    </row>
    <row r="23" spans="1:8" ht="16.5" customHeight="1">
      <c r="A23" s="16">
        <v>21</v>
      </c>
      <c r="B23" s="16" t="s">
        <v>37</v>
      </c>
      <c r="C23" s="17" t="s">
        <v>33</v>
      </c>
      <c r="D23" s="18">
        <v>43754</v>
      </c>
      <c r="E23" s="8">
        <v>10</v>
      </c>
      <c r="F23" s="9">
        <v>1.1499999999999999</v>
      </c>
      <c r="G23" s="9"/>
      <c r="H23" s="10">
        <f>SUM(E23-F23-G23)</f>
        <v>8.85</v>
      </c>
    </row>
    <row r="24" spans="1:8">
      <c r="A24" s="105">
        <v>22</v>
      </c>
      <c r="B24" s="21" t="s">
        <v>38</v>
      </c>
      <c r="C24" s="17" t="s">
        <v>33</v>
      </c>
      <c r="D24" s="20">
        <v>43738</v>
      </c>
      <c r="E24" s="8">
        <v>10</v>
      </c>
      <c r="F24" s="9">
        <v>1.1499999999999999</v>
      </c>
      <c r="G24" s="9"/>
      <c r="H24" s="10">
        <f>SUM(E24-F24-G24)</f>
        <v>8.85</v>
      </c>
    </row>
    <row r="25" spans="1:8">
      <c r="A25" s="105">
        <v>23</v>
      </c>
      <c r="B25" s="16" t="s">
        <v>44</v>
      </c>
      <c r="C25" s="17" t="s">
        <v>40</v>
      </c>
      <c r="D25" s="18">
        <v>43106</v>
      </c>
      <c r="E25" s="8">
        <v>10</v>
      </c>
      <c r="F25" s="9">
        <v>1.1499999999999999</v>
      </c>
      <c r="G25" s="9"/>
      <c r="H25" s="10">
        <f>SUM(E25-F25-G25)</f>
        <v>8.85</v>
      </c>
    </row>
    <row r="26" spans="1:8">
      <c r="A26" s="16">
        <v>24</v>
      </c>
      <c r="B26" s="16" t="s">
        <v>58</v>
      </c>
      <c r="C26" s="52" t="s">
        <v>90</v>
      </c>
      <c r="D26" s="18">
        <v>43229</v>
      </c>
      <c r="E26" s="8">
        <v>10</v>
      </c>
      <c r="F26" s="9">
        <v>1.25</v>
      </c>
      <c r="G26" s="9"/>
      <c r="H26" s="10">
        <f t="shared" si="0"/>
        <v>8.75</v>
      </c>
    </row>
    <row r="27" spans="1:8" ht="15.75" customHeight="1">
      <c r="A27" s="105">
        <v>25</v>
      </c>
      <c r="B27" s="16" t="s">
        <v>26</v>
      </c>
      <c r="C27" s="17" t="s">
        <v>27</v>
      </c>
      <c r="D27" s="18">
        <v>43624</v>
      </c>
      <c r="E27" s="8">
        <v>10</v>
      </c>
      <c r="F27" s="9">
        <v>1.3</v>
      </c>
      <c r="G27" s="9"/>
      <c r="H27" s="10">
        <f t="shared" si="0"/>
        <v>8.6999999999999993</v>
      </c>
    </row>
    <row r="28" spans="1:8">
      <c r="A28" s="105">
        <v>26</v>
      </c>
      <c r="B28" s="19" t="s">
        <v>31</v>
      </c>
      <c r="C28" s="17" t="s">
        <v>28</v>
      </c>
      <c r="D28" s="26">
        <v>43522</v>
      </c>
      <c r="E28" s="8">
        <v>10</v>
      </c>
      <c r="F28" s="9">
        <v>1.05</v>
      </c>
      <c r="G28" s="9">
        <v>0.3</v>
      </c>
      <c r="H28" s="10">
        <f t="shared" si="0"/>
        <v>8.6499999999999986</v>
      </c>
    </row>
    <row r="29" spans="1:8" ht="15.75" customHeight="1">
      <c r="A29" s="16">
        <v>27</v>
      </c>
      <c r="B29" s="16" t="s">
        <v>59</v>
      </c>
      <c r="C29" s="52" t="s">
        <v>90</v>
      </c>
      <c r="D29" s="18">
        <v>43441</v>
      </c>
      <c r="E29" s="8">
        <v>9</v>
      </c>
      <c r="F29" s="9">
        <v>0.75</v>
      </c>
      <c r="G29" s="9"/>
      <c r="H29" s="10">
        <f t="shared" si="0"/>
        <v>8.25</v>
      </c>
    </row>
    <row r="30" spans="1:8" ht="15.75" customHeight="1">
      <c r="A30" s="105">
        <v>28</v>
      </c>
      <c r="B30" s="16" t="s">
        <v>93</v>
      </c>
      <c r="C30" s="52" t="s">
        <v>92</v>
      </c>
      <c r="D30" s="18">
        <v>43459</v>
      </c>
      <c r="E30" s="8">
        <v>9</v>
      </c>
      <c r="F30" s="9">
        <v>0.9</v>
      </c>
      <c r="G30" s="9"/>
      <c r="H30" s="10">
        <f t="shared" si="0"/>
        <v>8.1</v>
      </c>
    </row>
    <row r="31" spans="1:8" ht="16.5" customHeight="1">
      <c r="A31" s="105">
        <v>29</v>
      </c>
      <c r="B31" s="16" t="s">
        <v>57</v>
      </c>
      <c r="C31" s="52" t="s">
        <v>90</v>
      </c>
      <c r="D31" s="18">
        <v>43366</v>
      </c>
      <c r="E31" s="8">
        <v>9</v>
      </c>
      <c r="F31" s="9">
        <v>1.05</v>
      </c>
      <c r="G31" s="9">
        <v>0.1</v>
      </c>
      <c r="H31" s="10">
        <f t="shared" si="0"/>
        <v>7.8500000000000005</v>
      </c>
    </row>
    <row r="32" spans="1:8">
      <c r="A32" s="84">
        <v>30</v>
      </c>
      <c r="B32" s="85" t="s">
        <v>32</v>
      </c>
      <c r="C32" s="86" t="s">
        <v>28</v>
      </c>
      <c r="D32" s="87">
        <v>43412</v>
      </c>
      <c r="E32" s="69">
        <v>0</v>
      </c>
      <c r="F32" s="70">
        <v>0</v>
      </c>
      <c r="G32" s="70"/>
      <c r="H32" s="71">
        <f t="shared" si="0"/>
        <v>0</v>
      </c>
    </row>
    <row r="33" spans="1:8">
      <c r="A33" s="106">
        <v>31</v>
      </c>
      <c r="B33" s="84" t="s">
        <v>45</v>
      </c>
      <c r="C33" s="86" t="s">
        <v>40</v>
      </c>
      <c r="D33" s="91">
        <v>43725</v>
      </c>
      <c r="E33" s="69">
        <v>0</v>
      </c>
      <c r="F33" s="70">
        <v>0</v>
      </c>
      <c r="G33" s="70"/>
      <c r="H33" s="71">
        <f t="shared" si="0"/>
        <v>0</v>
      </c>
    </row>
  </sheetData>
  <sortState ref="B23:H25">
    <sortCondition descending="1" ref="D23:D25"/>
  </sortState>
  <mergeCells count="1">
    <mergeCell ref="E1:H1"/>
  </mergeCells>
  <dataValidations count="1">
    <dataValidation type="custom" allowBlank="1" showInputMessage="1" showErrorMessage="1" sqref="H3:H33">
      <formula1>"bvbv"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3"/>
  <sheetViews>
    <sheetView workbookViewId="0">
      <selection activeCell="K14" sqref="K14"/>
    </sheetView>
  </sheetViews>
  <sheetFormatPr defaultRowHeight="15"/>
  <cols>
    <col min="1" max="1" width="3" bestFit="1" customWidth="1"/>
    <col min="2" max="2" width="27.5703125" bestFit="1" customWidth="1"/>
    <col min="3" max="3" width="24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" bestFit="1" customWidth="1"/>
  </cols>
  <sheetData>
    <row r="1" spans="1:9">
      <c r="D1" s="2"/>
      <c r="E1" s="134" t="s">
        <v>1</v>
      </c>
      <c r="F1" s="135"/>
      <c r="G1" s="135"/>
      <c r="H1" s="135"/>
    </row>
    <row r="2" spans="1:9">
      <c r="B2" s="3" t="s">
        <v>3</v>
      </c>
      <c r="C2" s="3" t="s">
        <v>4</v>
      </c>
      <c r="D2" s="3" t="s">
        <v>5</v>
      </c>
      <c r="E2" s="5" t="s">
        <v>7</v>
      </c>
      <c r="F2" s="5" t="s">
        <v>8</v>
      </c>
      <c r="G2" s="5" t="s">
        <v>9</v>
      </c>
      <c r="H2" s="5" t="s">
        <v>11</v>
      </c>
    </row>
    <row r="3" spans="1:9" s="62" customFormat="1">
      <c r="A3" s="107">
        <v>1</v>
      </c>
      <c r="B3" s="107" t="s">
        <v>30</v>
      </c>
      <c r="C3" s="109" t="s">
        <v>28</v>
      </c>
      <c r="D3" s="110">
        <v>43672</v>
      </c>
      <c r="E3" s="78">
        <v>10</v>
      </c>
      <c r="F3" s="79">
        <v>0.15</v>
      </c>
      <c r="G3" s="111"/>
      <c r="H3" s="112">
        <f>SUM(E3-F3-G3)</f>
        <v>9.85</v>
      </c>
    </row>
    <row r="4" spans="1:9">
      <c r="A4" s="115">
        <v>2</v>
      </c>
      <c r="B4" s="115" t="s">
        <v>49</v>
      </c>
      <c r="C4" s="116" t="s">
        <v>47</v>
      </c>
      <c r="D4" s="117">
        <v>43468</v>
      </c>
      <c r="E4" s="118">
        <v>10</v>
      </c>
      <c r="F4" s="119">
        <v>0.15</v>
      </c>
      <c r="G4" s="119"/>
      <c r="H4" s="120">
        <f>SUM(E4-F4-G4)</f>
        <v>9.85</v>
      </c>
    </row>
    <row r="5" spans="1:9">
      <c r="A5" s="115">
        <v>3</v>
      </c>
      <c r="B5" s="122" t="s">
        <v>29</v>
      </c>
      <c r="C5" s="116" t="s">
        <v>28</v>
      </c>
      <c r="D5" s="123">
        <v>43731</v>
      </c>
      <c r="E5" s="118">
        <v>10</v>
      </c>
      <c r="F5" s="119">
        <v>0.2</v>
      </c>
      <c r="G5" s="119"/>
      <c r="H5" s="120">
        <f t="shared" ref="H5:H33" si="0">SUM(E5-F5-G5)</f>
        <v>9.8000000000000007</v>
      </c>
    </row>
    <row r="6" spans="1:9">
      <c r="A6" s="121">
        <v>4</v>
      </c>
      <c r="B6" s="126" t="s">
        <v>50</v>
      </c>
      <c r="C6" s="116" t="s">
        <v>47</v>
      </c>
      <c r="D6" s="117">
        <v>43143</v>
      </c>
      <c r="E6" s="118">
        <v>10</v>
      </c>
      <c r="F6" s="119">
        <v>0.2</v>
      </c>
      <c r="G6" s="119"/>
      <c r="H6" s="120">
        <f t="shared" si="0"/>
        <v>9.8000000000000007</v>
      </c>
    </row>
    <row r="7" spans="1:9" ht="15.75" customHeight="1">
      <c r="A7" s="74">
        <v>5</v>
      </c>
      <c r="B7" s="108" t="s">
        <v>19</v>
      </c>
      <c r="C7" s="109" t="s">
        <v>20</v>
      </c>
      <c r="D7" s="110">
        <v>43330</v>
      </c>
      <c r="E7" s="78">
        <v>10</v>
      </c>
      <c r="F7" s="79">
        <v>0.25</v>
      </c>
      <c r="G7" s="111"/>
      <c r="H7" s="112">
        <f>SUM(E7-F7-G7)</f>
        <v>9.75</v>
      </c>
      <c r="I7" s="62"/>
    </row>
    <row r="8" spans="1:9">
      <c r="A8" s="115">
        <v>6</v>
      </c>
      <c r="B8" s="115" t="s">
        <v>91</v>
      </c>
      <c r="C8" s="127" t="s">
        <v>92</v>
      </c>
      <c r="D8" s="117">
        <v>43314</v>
      </c>
      <c r="E8" s="118">
        <v>10</v>
      </c>
      <c r="F8" s="119">
        <v>0.25</v>
      </c>
      <c r="G8" s="119"/>
      <c r="H8" s="120">
        <f>SUM(E8-F8-G8)</f>
        <v>9.75</v>
      </c>
    </row>
    <row r="9" spans="1:9" s="62" customFormat="1">
      <c r="A9" s="107">
        <v>7</v>
      </c>
      <c r="B9" s="113" t="s">
        <v>48</v>
      </c>
      <c r="C9" s="109" t="s">
        <v>47</v>
      </c>
      <c r="D9" s="114">
        <v>43193</v>
      </c>
      <c r="E9" s="78">
        <v>10</v>
      </c>
      <c r="F9" s="79">
        <v>0.25</v>
      </c>
      <c r="G9" s="111"/>
      <c r="H9" s="112">
        <f>SUM(E9-F9-G9)</f>
        <v>9.75</v>
      </c>
    </row>
    <row r="10" spans="1:9" s="62" customFormat="1">
      <c r="A10" s="115">
        <v>8</v>
      </c>
      <c r="B10" s="124" t="s">
        <v>94</v>
      </c>
      <c r="C10" s="116" t="s">
        <v>24</v>
      </c>
      <c r="D10" s="125">
        <v>43148</v>
      </c>
      <c r="E10" s="118">
        <v>10</v>
      </c>
      <c r="F10" s="119">
        <v>0.25</v>
      </c>
      <c r="G10" s="119"/>
      <c r="H10" s="120">
        <f>SUM(E10-F10-G10)</f>
        <v>9.75</v>
      </c>
      <c r="I10"/>
    </row>
    <row r="11" spans="1:9">
      <c r="A11" s="16">
        <v>9</v>
      </c>
      <c r="B11" s="25" t="s">
        <v>46</v>
      </c>
      <c r="C11" s="17" t="s">
        <v>47</v>
      </c>
      <c r="D11" s="24">
        <v>43311</v>
      </c>
      <c r="E11" s="8">
        <v>10</v>
      </c>
      <c r="F11" s="9">
        <v>0.3</v>
      </c>
      <c r="G11" s="9"/>
      <c r="H11" s="10">
        <f t="shared" si="0"/>
        <v>9.6999999999999993</v>
      </c>
    </row>
    <row r="12" spans="1:9">
      <c r="A12" s="105">
        <v>10</v>
      </c>
      <c r="B12" s="19" t="s">
        <v>35</v>
      </c>
      <c r="C12" s="17" t="s">
        <v>33</v>
      </c>
      <c r="D12" s="26">
        <v>43307</v>
      </c>
      <c r="E12" s="8">
        <v>10</v>
      </c>
      <c r="F12" s="9">
        <v>0.35</v>
      </c>
      <c r="G12" s="9"/>
      <c r="H12" s="10">
        <f t="shared" si="0"/>
        <v>9.65</v>
      </c>
    </row>
    <row r="13" spans="1:9">
      <c r="A13" s="16">
        <v>11</v>
      </c>
      <c r="B13" s="16" t="s">
        <v>93</v>
      </c>
      <c r="C13" s="52" t="s">
        <v>92</v>
      </c>
      <c r="D13" s="18">
        <v>43459</v>
      </c>
      <c r="E13" s="8">
        <v>10</v>
      </c>
      <c r="F13" s="9">
        <v>0.4</v>
      </c>
      <c r="G13" s="9"/>
      <c r="H13" s="10">
        <f t="shared" si="0"/>
        <v>9.6</v>
      </c>
    </row>
    <row r="14" spans="1:9">
      <c r="A14" s="16">
        <v>12</v>
      </c>
      <c r="B14" s="21" t="s">
        <v>38</v>
      </c>
      <c r="C14" s="17" t="s">
        <v>33</v>
      </c>
      <c r="D14" s="20">
        <v>43738</v>
      </c>
      <c r="E14" s="8">
        <v>10</v>
      </c>
      <c r="F14" s="9">
        <v>0.5</v>
      </c>
      <c r="G14" s="9"/>
      <c r="H14" s="10">
        <f t="shared" ref="H14:H26" si="1">SUM(E14-F14-G14)</f>
        <v>9.5</v>
      </c>
    </row>
    <row r="15" spans="1:9" ht="15.75" customHeight="1">
      <c r="A15" s="105">
        <v>13</v>
      </c>
      <c r="B15" s="16" t="s">
        <v>44</v>
      </c>
      <c r="C15" s="17" t="s">
        <v>40</v>
      </c>
      <c r="D15" s="18">
        <v>43106</v>
      </c>
      <c r="E15" s="8">
        <v>10</v>
      </c>
      <c r="F15" s="9">
        <v>0.5</v>
      </c>
      <c r="G15" s="9"/>
      <c r="H15" s="10">
        <f t="shared" si="1"/>
        <v>9.5</v>
      </c>
    </row>
    <row r="16" spans="1:9">
      <c r="A16" s="16">
        <v>14</v>
      </c>
      <c r="B16" s="16" t="s">
        <v>34</v>
      </c>
      <c r="C16" s="17" t="s">
        <v>33</v>
      </c>
      <c r="D16" s="18">
        <v>43579</v>
      </c>
      <c r="E16" s="8">
        <v>10</v>
      </c>
      <c r="F16" s="9">
        <v>0.55000000000000004</v>
      </c>
      <c r="G16" s="9"/>
      <c r="H16" s="10">
        <f t="shared" si="1"/>
        <v>9.4499999999999993</v>
      </c>
    </row>
    <row r="17" spans="1:8">
      <c r="A17" s="16">
        <v>15</v>
      </c>
      <c r="B17" s="16" t="s">
        <v>21</v>
      </c>
      <c r="C17" s="17" t="s">
        <v>95</v>
      </c>
      <c r="D17" s="18">
        <v>43228</v>
      </c>
      <c r="E17" s="8">
        <v>10</v>
      </c>
      <c r="F17" s="9">
        <v>0.55000000000000004</v>
      </c>
      <c r="G17" s="9"/>
      <c r="H17" s="10">
        <f t="shared" si="1"/>
        <v>9.4499999999999993</v>
      </c>
    </row>
    <row r="18" spans="1:8">
      <c r="A18" s="105">
        <v>16</v>
      </c>
      <c r="B18" s="16" t="s">
        <v>26</v>
      </c>
      <c r="C18" s="17" t="s">
        <v>27</v>
      </c>
      <c r="D18" s="18">
        <v>43624</v>
      </c>
      <c r="E18" s="8">
        <v>10</v>
      </c>
      <c r="F18" s="9">
        <v>0.6</v>
      </c>
      <c r="G18" s="9"/>
      <c r="H18" s="10">
        <f t="shared" si="1"/>
        <v>9.4</v>
      </c>
    </row>
    <row r="19" spans="1:8">
      <c r="A19" s="16">
        <v>17</v>
      </c>
      <c r="B19" s="21" t="s">
        <v>23</v>
      </c>
      <c r="C19" s="17" t="s">
        <v>24</v>
      </c>
      <c r="D19" s="20">
        <v>43133</v>
      </c>
      <c r="E19" s="8">
        <v>10</v>
      </c>
      <c r="F19" s="9">
        <v>0.6</v>
      </c>
      <c r="G19" s="9"/>
      <c r="H19" s="10">
        <f t="shared" si="1"/>
        <v>9.4</v>
      </c>
    </row>
    <row r="20" spans="1:8" ht="15.75" customHeight="1">
      <c r="A20" s="16">
        <v>18</v>
      </c>
      <c r="B20" s="23" t="s">
        <v>36</v>
      </c>
      <c r="C20" s="17" t="s">
        <v>33</v>
      </c>
      <c r="D20" s="18">
        <v>43425</v>
      </c>
      <c r="E20" s="8">
        <v>10</v>
      </c>
      <c r="F20" s="9">
        <v>0.7</v>
      </c>
      <c r="G20" s="9"/>
      <c r="H20" s="10">
        <f t="shared" si="1"/>
        <v>9.3000000000000007</v>
      </c>
    </row>
    <row r="21" spans="1:8">
      <c r="A21" s="105">
        <v>19</v>
      </c>
      <c r="B21" s="25" t="s">
        <v>42</v>
      </c>
      <c r="C21" s="17" t="s">
        <v>40</v>
      </c>
      <c r="D21" s="24">
        <v>43362</v>
      </c>
      <c r="E21" s="8">
        <v>10</v>
      </c>
      <c r="F21" s="9">
        <v>0.7</v>
      </c>
      <c r="G21" s="9"/>
      <c r="H21" s="10">
        <f t="shared" si="1"/>
        <v>9.3000000000000007</v>
      </c>
    </row>
    <row r="22" spans="1:8">
      <c r="A22" s="16">
        <v>20</v>
      </c>
      <c r="B22" s="16" t="s">
        <v>39</v>
      </c>
      <c r="C22" s="17" t="s">
        <v>33</v>
      </c>
      <c r="D22" s="18">
        <v>43550</v>
      </c>
      <c r="E22" s="8">
        <v>10</v>
      </c>
      <c r="F22" s="9">
        <v>0.85</v>
      </c>
      <c r="G22" s="9"/>
      <c r="H22" s="10">
        <f t="shared" si="1"/>
        <v>9.15</v>
      </c>
    </row>
    <row r="23" spans="1:8" ht="15.75" customHeight="1">
      <c r="A23" s="16">
        <v>21</v>
      </c>
      <c r="B23" s="16" t="s">
        <v>22</v>
      </c>
      <c r="C23" s="17" t="s">
        <v>95</v>
      </c>
      <c r="D23" s="18">
        <v>43208</v>
      </c>
      <c r="E23" s="8">
        <v>10</v>
      </c>
      <c r="F23" s="9">
        <v>0.85</v>
      </c>
      <c r="G23" s="9"/>
      <c r="H23" s="10">
        <f t="shared" si="1"/>
        <v>9.15</v>
      </c>
    </row>
    <row r="24" spans="1:8">
      <c r="A24" s="105">
        <v>22</v>
      </c>
      <c r="B24" s="16" t="s">
        <v>37</v>
      </c>
      <c r="C24" s="17" t="s">
        <v>33</v>
      </c>
      <c r="D24" s="18">
        <v>43754</v>
      </c>
      <c r="E24" s="8">
        <v>10</v>
      </c>
      <c r="F24" s="9">
        <v>1</v>
      </c>
      <c r="G24" s="9"/>
      <c r="H24" s="10">
        <f t="shared" si="1"/>
        <v>9</v>
      </c>
    </row>
    <row r="25" spans="1:8">
      <c r="A25" s="16">
        <v>23</v>
      </c>
      <c r="B25" s="16" t="s">
        <v>41</v>
      </c>
      <c r="C25" s="17" t="s">
        <v>40</v>
      </c>
      <c r="D25" s="18">
        <v>43448</v>
      </c>
      <c r="E25" s="8">
        <v>10</v>
      </c>
      <c r="F25" s="9">
        <v>1</v>
      </c>
      <c r="G25" s="9"/>
      <c r="H25" s="10">
        <f t="shared" si="1"/>
        <v>9</v>
      </c>
    </row>
    <row r="26" spans="1:8">
      <c r="A26" s="16">
        <v>24</v>
      </c>
      <c r="B26" s="19" t="s">
        <v>43</v>
      </c>
      <c r="C26" s="17" t="s">
        <v>40</v>
      </c>
      <c r="D26" s="26">
        <v>43264</v>
      </c>
      <c r="E26" s="8">
        <v>10</v>
      </c>
      <c r="F26" s="9">
        <v>1</v>
      </c>
      <c r="G26" s="9"/>
      <c r="H26" s="10">
        <f t="shared" si="1"/>
        <v>9</v>
      </c>
    </row>
    <row r="27" spans="1:8" ht="15.75" customHeight="1">
      <c r="A27" s="105">
        <v>25</v>
      </c>
      <c r="B27" s="16" t="s">
        <v>58</v>
      </c>
      <c r="C27" s="52" t="s">
        <v>90</v>
      </c>
      <c r="D27" s="18">
        <v>43229</v>
      </c>
      <c r="E27" s="8">
        <v>10</v>
      </c>
      <c r="F27" s="9">
        <v>1.1000000000000001</v>
      </c>
      <c r="G27" s="9"/>
      <c r="H27" s="10">
        <f t="shared" si="0"/>
        <v>8.9</v>
      </c>
    </row>
    <row r="28" spans="1:8">
      <c r="A28" s="16">
        <v>26</v>
      </c>
      <c r="B28" s="16" t="s">
        <v>25</v>
      </c>
      <c r="C28" s="17" t="s">
        <v>24</v>
      </c>
      <c r="D28" s="18">
        <v>43316</v>
      </c>
      <c r="E28" s="8">
        <v>10</v>
      </c>
      <c r="F28" s="9">
        <v>1.2</v>
      </c>
      <c r="G28" s="9"/>
      <c r="H28" s="10">
        <f t="shared" si="0"/>
        <v>8.8000000000000007</v>
      </c>
    </row>
    <row r="29" spans="1:8" ht="15" customHeight="1">
      <c r="A29" s="16">
        <v>27</v>
      </c>
      <c r="B29" s="19" t="s">
        <v>31</v>
      </c>
      <c r="C29" s="17" t="s">
        <v>28</v>
      </c>
      <c r="D29" s="26">
        <v>43522</v>
      </c>
      <c r="E29" s="8">
        <v>10</v>
      </c>
      <c r="F29" s="9">
        <v>1.3</v>
      </c>
      <c r="G29" s="9"/>
      <c r="H29" s="10">
        <f t="shared" si="0"/>
        <v>8.6999999999999993</v>
      </c>
    </row>
    <row r="30" spans="1:8" ht="15.75" customHeight="1">
      <c r="A30" s="105">
        <v>28</v>
      </c>
      <c r="B30" s="16" t="s">
        <v>57</v>
      </c>
      <c r="C30" s="52" t="s">
        <v>90</v>
      </c>
      <c r="D30" s="18">
        <v>43366</v>
      </c>
      <c r="E30" s="8">
        <v>10</v>
      </c>
      <c r="F30" s="9">
        <v>1.4</v>
      </c>
      <c r="G30" s="9"/>
      <c r="H30" s="10">
        <f t="shared" si="0"/>
        <v>8.6</v>
      </c>
    </row>
    <row r="31" spans="1:8" ht="15.75" customHeight="1">
      <c r="A31" s="16">
        <v>29</v>
      </c>
      <c r="B31" s="16" t="s">
        <v>59</v>
      </c>
      <c r="C31" s="52" t="s">
        <v>90</v>
      </c>
      <c r="D31" s="18">
        <v>43441</v>
      </c>
      <c r="E31" s="8">
        <v>10</v>
      </c>
      <c r="F31" s="9">
        <v>1.75</v>
      </c>
      <c r="G31" s="9"/>
      <c r="H31" s="10">
        <f t="shared" si="0"/>
        <v>8.25</v>
      </c>
    </row>
    <row r="32" spans="1:8">
      <c r="A32" s="84">
        <v>30</v>
      </c>
      <c r="B32" s="85" t="s">
        <v>32</v>
      </c>
      <c r="C32" s="86" t="s">
        <v>28</v>
      </c>
      <c r="D32" s="87">
        <v>43412</v>
      </c>
      <c r="E32" s="69">
        <v>0</v>
      </c>
      <c r="F32" s="70">
        <v>0</v>
      </c>
      <c r="G32" s="70"/>
      <c r="H32" s="71">
        <f t="shared" si="0"/>
        <v>0</v>
      </c>
    </row>
    <row r="33" spans="1:8">
      <c r="A33" s="106">
        <v>31</v>
      </c>
      <c r="B33" s="84" t="s">
        <v>45</v>
      </c>
      <c r="C33" s="86" t="s">
        <v>40</v>
      </c>
      <c r="D33" s="91">
        <v>43725</v>
      </c>
      <c r="E33" s="69">
        <v>0</v>
      </c>
      <c r="F33" s="70">
        <v>0</v>
      </c>
      <c r="G33" s="70"/>
      <c r="H33" s="71">
        <f t="shared" si="0"/>
        <v>0</v>
      </c>
    </row>
  </sheetData>
  <sortState ref="B24:H26">
    <sortCondition descending="1" ref="D24:D26"/>
  </sortState>
  <mergeCells count="1">
    <mergeCell ref="E1:H1"/>
  </mergeCells>
  <dataValidations count="1">
    <dataValidation type="custom" allowBlank="1" showInputMessage="1" showErrorMessage="1" sqref="H3:H33">
      <formula1>"bvbv"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3"/>
  <sheetViews>
    <sheetView topLeftCell="A10" workbookViewId="0">
      <selection activeCell="O23" sqref="O23"/>
    </sheetView>
  </sheetViews>
  <sheetFormatPr defaultRowHeight="15"/>
  <cols>
    <col min="1" max="1" width="3" bestFit="1" customWidth="1"/>
    <col min="2" max="2" width="27.5703125" bestFit="1" customWidth="1"/>
    <col min="3" max="3" width="24" bestFit="1" customWidth="1"/>
    <col min="4" max="4" width="10.7109375" bestFit="1" customWidth="1"/>
    <col min="6" max="6" width="6.42578125" bestFit="1" customWidth="1"/>
    <col min="7" max="7" width="8.5703125" bestFit="1" customWidth="1"/>
    <col min="8" max="8" width="7.5703125" bestFit="1" customWidth="1"/>
  </cols>
  <sheetData>
    <row r="1" spans="1:9">
      <c r="D1" s="2"/>
      <c r="E1" s="136" t="s">
        <v>2</v>
      </c>
      <c r="F1" s="136"/>
      <c r="G1" s="136"/>
      <c r="H1" s="136"/>
    </row>
    <row r="2" spans="1:9">
      <c r="B2" s="12" t="s">
        <v>3</v>
      </c>
      <c r="C2" s="12" t="s">
        <v>4</v>
      </c>
      <c r="D2" s="12" t="s">
        <v>5</v>
      </c>
      <c r="E2" s="6" t="s">
        <v>7</v>
      </c>
      <c r="F2" s="6" t="s">
        <v>12</v>
      </c>
      <c r="G2" s="6" t="s">
        <v>9</v>
      </c>
      <c r="H2" s="6" t="s">
        <v>13</v>
      </c>
    </row>
    <row r="3" spans="1:9">
      <c r="A3" s="115">
        <v>1</v>
      </c>
      <c r="B3" s="115" t="s">
        <v>39</v>
      </c>
      <c r="C3" s="116" t="s">
        <v>33</v>
      </c>
      <c r="D3" s="117">
        <v>43550</v>
      </c>
      <c r="E3" s="118">
        <v>10</v>
      </c>
      <c r="F3" s="119">
        <v>0.1</v>
      </c>
      <c r="G3" s="119"/>
      <c r="H3" s="128">
        <f t="shared" ref="H3:H31" si="0">SUM(E3-F3-G3)</f>
        <v>9.9</v>
      </c>
      <c r="I3">
        <v>1</v>
      </c>
    </row>
    <row r="4" spans="1:9">
      <c r="A4" s="115">
        <v>2</v>
      </c>
      <c r="B4" s="126" t="s">
        <v>36</v>
      </c>
      <c r="C4" s="116" t="s">
        <v>33</v>
      </c>
      <c r="D4" s="117">
        <v>43425</v>
      </c>
      <c r="E4" s="118">
        <v>10</v>
      </c>
      <c r="F4" s="119">
        <v>0.1</v>
      </c>
      <c r="G4" s="119"/>
      <c r="H4" s="128">
        <f t="shared" si="0"/>
        <v>9.9</v>
      </c>
      <c r="I4">
        <v>2</v>
      </c>
    </row>
    <row r="5" spans="1:9">
      <c r="A5" s="115">
        <v>3</v>
      </c>
      <c r="B5" s="129" t="s">
        <v>38</v>
      </c>
      <c r="C5" s="116" t="s">
        <v>33</v>
      </c>
      <c r="D5" s="125">
        <v>43738</v>
      </c>
      <c r="E5" s="118">
        <v>10</v>
      </c>
      <c r="F5" s="119">
        <v>0.2</v>
      </c>
      <c r="G5" s="119"/>
      <c r="H5" s="128">
        <f t="shared" si="0"/>
        <v>9.8000000000000007</v>
      </c>
      <c r="I5">
        <v>3</v>
      </c>
    </row>
    <row r="6" spans="1:9">
      <c r="A6" s="115">
        <v>4</v>
      </c>
      <c r="B6" s="115" t="s">
        <v>41</v>
      </c>
      <c r="C6" s="116" t="s">
        <v>40</v>
      </c>
      <c r="D6" s="117">
        <v>43448</v>
      </c>
      <c r="E6" s="118">
        <v>10</v>
      </c>
      <c r="F6" s="119">
        <v>0.2</v>
      </c>
      <c r="G6" s="119"/>
      <c r="H6" s="128">
        <f t="shared" si="0"/>
        <v>9.8000000000000007</v>
      </c>
      <c r="I6">
        <v>4</v>
      </c>
    </row>
    <row r="7" spans="1:9" ht="15.75" customHeight="1">
      <c r="A7" s="74">
        <v>5</v>
      </c>
      <c r="B7" s="108" t="s">
        <v>19</v>
      </c>
      <c r="C7" s="109" t="s">
        <v>20</v>
      </c>
      <c r="D7" s="110">
        <v>43330</v>
      </c>
      <c r="E7" s="78">
        <v>10</v>
      </c>
      <c r="F7" s="79">
        <v>0.2</v>
      </c>
      <c r="G7" s="79"/>
      <c r="H7" s="112">
        <f t="shared" si="0"/>
        <v>9.8000000000000007</v>
      </c>
      <c r="I7" s="62"/>
    </row>
    <row r="8" spans="1:9" s="62" customFormat="1">
      <c r="A8" s="115">
        <v>6</v>
      </c>
      <c r="B8" s="129" t="s">
        <v>23</v>
      </c>
      <c r="C8" s="116" t="s">
        <v>24</v>
      </c>
      <c r="D8" s="125">
        <v>43133</v>
      </c>
      <c r="E8" s="118">
        <v>10</v>
      </c>
      <c r="F8" s="119">
        <v>0.2</v>
      </c>
      <c r="G8" s="119"/>
      <c r="H8" s="128">
        <f t="shared" si="0"/>
        <v>9.8000000000000007</v>
      </c>
      <c r="I8">
        <v>5</v>
      </c>
    </row>
    <row r="9" spans="1:9">
      <c r="A9" s="16">
        <v>7</v>
      </c>
      <c r="B9" s="16" t="s">
        <v>34</v>
      </c>
      <c r="C9" s="17" t="s">
        <v>33</v>
      </c>
      <c r="D9" s="18">
        <v>43579</v>
      </c>
      <c r="E9" s="8">
        <v>10</v>
      </c>
      <c r="F9" s="9">
        <v>0.3</v>
      </c>
      <c r="G9" s="9"/>
      <c r="H9" s="10">
        <f t="shared" si="0"/>
        <v>9.6999999999999993</v>
      </c>
    </row>
    <row r="10" spans="1:9">
      <c r="A10" s="16">
        <v>8</v>
      </c>
      <c r="B10" s="16" t="s">
        <v>59</v>
      </c>
      <c r="C10" s="52" t="s">
        <v>90</v>
      </c>
      <c r="D10" s="18">
        <v>43441</v>
      </c>
      <c r="E10" s="8">
        <v>10</v>
      </c>
      <c r="F10" s="9">
        <v>0.3</v>
      </c>
      <c r="G10" s="9"/>
      <c r="H10" s="10">
        <f t="shared" si="0"/>
        <v>9.6999999999999993</v>
      </c>
    </row>
    <row r="11" spans="1:9">
      <c r="A11" s="16">
        <v>9</v>
      </c>
      <c r="B11" s="25" t="s">
        <v>42</v>
      </c>
      <c r="C11" s="17" t="s">
        <v>40</v>
      </c>
      <c r="D11" s="24">
        <v>43362</v>
      </c>
      <c r="E11" s="8">
        <v>10</v>
      </c>
      <c r="F11" s="9">
        <v>0.3</v>
      </c>
      <c r="G11" s="9"/>
      <c r="H11" s="10">
        <f t="shared" si="0"/>
        <v>9.6999999999999993</v>
      </c>
    </row>
    <row r="12" spans="1:9">
      <c r="A12" s="16">
        <v>10</v>
      </c>
      <c r="B12" s="16" t="s">
        <v>25</v>
      </c>
      <c r="C12" s="17" t="s">
        <v>24</v>
      </c>
      <c r="D12" s="18">
        <v>43316</v>
      </c>
      <c r="E12" s="8">
        <v>10</v>
      </c>
      <c r="F12" s="9">
        <v>0.3</v>
      </c>
      <c r="G12" s="9"/>
      <c r="H12" s="10">
        <f t="shared" si="0"/>
        <v>9.6999999999999993</v>
      </c>
    </row>
    <row r="13" spans="1:9" s="62" customFormat="1">
      <c r="A13" s="16">
        <v>11</v>
      </c>
      <c r="B13" s="19" t="s">
        <v>35</v>
      </c>
      <c r="C13" s="17" t="s">
        <v>33</v>
      </c>
      <c r="D13" s="26">
        <v>43307</v>
      </c>
      <c r="E13" s="8">
        <v>10</v>
      </c>
      <c r="F13" s="9">
        <v>0.3</v>
      </c>
      <c r="G13" s="9"/>
      <c r="H13" s="10">
        <f t="shared" si="0"/>
        <v>9.6999999999999993</v>
      </c>
    </row>
    <row r="14" spans="1:9">
      <c r="A14" s="16">
        <v>12</v>
      </c>
      <c r="B14" s="19" t="s">
        <v>43</v>
      </c>
      <c r="C14" s="17" t="s">
        <v>40</v>
      </c>
      <c r="D14" s="26">
        <v>43264</v>
      </c>
      <c r="E14" s="8">
        <v>10</v>
      </c>
      <c r="F14" s="9">
        <v>0.3</v>
      </c>
      <c r="G14" s="9"/>
      <c r="H14" s="10">
        <f t="shared" si="0"/>
        <v>9.6999999999999993</v>
      </c>
    </row>
    <row r="15" spans="1:9" ht="15.75" customHeight="1">
      <c r="A15" s="74">
        <v>13</v>
      </c>
      <c r="B15" s="113" t="s">
        <v>48</v>
      </c>
      <c r="C15" s="109" t="s">
        <v>47</v>
      </c>
      <c r="D15" s="114">
        <v>43193</v>
      </c>
      <c r="E15" s="78">
        <v>10</v>
      </c>
      <c r="F15" s="79">
        <v>0.3</v>
      </c>
      <c r="G15" s="111"/>
      <c r="H15" s="112">
        <f t="shared" si="0"/>
        <v>9.6999999999999993</v>
      </c>
    </row>
    <row r="16" spans="1:9">
      <c r="A16" s="16">
        <v>14</v>
      </c>
      <c r="B16" s="16" t="s">
        <v>44</v>
      </c>
      <c r="C16" s="17" t="s">
        <v>40</v>
      </c>
      <c r="D16" s="18">
        <v>43106</v>
      </c>
      <c r="E16" s="8">
        <v>10</v>
      </c>
      <c r="F16" s="9">
        <v>0.3</v>
      </c>
      <c r="G16" s="9"/>
      <c r="H16" s="10">
        <f t="shared" si="0"/>
        <v>9.6999999999999993</v>
      </c>
    </row>
    <row r="17" spans="1:8">
      <c r="A17" s="74">
        <v>15</v>
      </c>
      <c r="B17" s="107" t="s">
        <v>30</v>
      </c>
      <c r="C17" s="109" t="s">
        <v>28</v>
      </c>
      <c r="D17" s="110">
        <v>43672</v>
      </c>
      <c r="E17" s="78">
        <v>10</v>
      </c>
      <c r="F17" s="79">
        <v>0.4</v>
      </c>
      <c r="G17" s="111"/>
      <c r="H17" s="112">
        <f t="shared" si="0"/>
        <v>9.6</v>
      </c>
    </row>
    <row r="18" spans="1:8">
      <c r="A18" s="16">
        <v>16</v>
      </c>
      <c r="B18" s="16" t="s">
        <v>49</v>
      </c>
      <c r="C18" s="17" t="s">
        <v>47</v>
      </c>
      <c r="D18" s="18">
        <v>43468</v>
      </c>
      <c r="E18" s="8">
        <v>10</v>
      </c>
      <c r="F18" s="9">
        <v>0.4</v>
      </c>
      <c r="G18" s="9"/>
      <c r="H18" s="10">
        <f t="shared" si="0"/>
        <v>9.6</v>
      </c>
    </row>
    <row r="19" spans="1:8" s="62" customFormat="1">
      <c r="A19" s="16">
        <v>17</v>
      </c>
      <c r="B19" s="16" t="s">
        <v>93</v>
      </c>
      <c r="C19" s="52" t="s">
        <v>92</v>
      </c>
      <c r="D19" s="18">
        <v>43459</v>
      </c>
      <c r="E19" s="8">
        <v>10</v>
      </c>
      <c r="F19" s="9">
        <v>0.4</v>
      </c>
      <c r="G19" s="9"/>
      <c r="H19" s="10">
        <f t="shared" si="0"/>
        <v>9.6</v>
      </c>
    </row>
    <row r="20" spans="1:8" ht="15.75" customHeight="1">
      <c r="A20" s="16">
        <v>18</v>
      </c>
      <c r="B20" s="16" t="s">
        <v>91</v>
      </c>
      <c r="C20" s="52" t="s">
        <v>92</v>
      </c>
      <c r="D20" s="18">
        <v>43314</v>
      </c>
      <c r="E20" s="8">
        <v>10</v>
      </c>
      <c r="F20" s="9">
        <v>0.4</v>
      </c>
      <c r="G20" s="9"/>
      <c r="H20" s="10">
        <f t="shared" si="0"/>
        <v>9.6</v>
      </c>
    </row>
    <row r="21" spans="1:8">
      <c r="A21" s="16">
        <v>19</v>
      </c>
      <c r="B21" s="16" t="s">
        <v>58</v>
      </c>
      <c r="C21" s="52" t="s">
        <v>90</v>
      </c>
      <c r="D21" s="18">
        <v>43229</v>
      </c>
      <c r="E21" s="8">
        <v>10</v>
      </c>
      <c r="F21" s="9">
        <v>0.4</v>
      </c>
      <c r="G21" s="9"/>
      <c r="H21" s="10">
        <f t="shared" si="0"/>
        <v>9.6</v>
      </c>
    </row>
    <row r="22" spans="1:8">
      <c r="A22" s="16">
        <v>20</v>
      </c>
      <c r="B22" s="16" t="s">
        <v>21</v>
      </c>
      <c r="C22" s="17" t="s">
        <v>95</v>
      </c>
      <c r="D22" s="18">
        <v>43228</v>
      </c>
      <c r="E22" s="8">
        <v>10</v>
      </c>
      <c r="F22" s="9">
        <v>0.4</v>
      </c>
      <c r="G22" s="9"/>
      <c r="H22" s="10">
        <f t="shared" si="0"/>
        <v>9.6</v>
      </c>
    </row>
    <row r="23" spans="1:8" ht="15.75" customHeight="1">
      <c r="A23" s="16">
        <v>21</v>
      </c>
      <c r="B23" s="16" t="s">
        <v>57</v>
      </c>
      <c r="C23" s="52" t="s">
        <v>90</v>
      </c>
      <c r="D23" s="18">
        <v>43366</v>
      </c>
      <c r="E23" s="8">
        <v>10</v>
      </c>
      <c r="F23" s="9">
        <v>0.5</v>
      </c>
      <c r="G23" s="9"/>
      <c r="H23" s="10">
        <f t="shared" si="0"/>
        <v>9.5</v>
      </c>
    </row>
    <row r="24" spans="1:8">
      <c r="A24" s="16">
        <v>22</v>
      </c>
      <c r="B24" s="16" t="s">
        <v>22</v>
      </c>
      <c r="C24" s="17" t="s">
        <v>95</v>
      </c>
      <c r="D24" s="18">
        <v>43208</v>
      </c>
      <c r="E24" s="8">
        <v>10</v>
      </c>
      <c r="F24" s="9">
        <v>0.5</v>
      </c>
      <c r="G24" s="9"/>
      <c r="H24" s="10">
        <f t="shared" si="0"/>
        <v>9.5</v>
      </c>
    </row>
    <row r="25" spans="1:8">
      <c r="A25" s="16">
        <v>23</v>
      </c>
      <c r="B25" s="16" t="s">
        <v>37</v>
      </c>
      <c r="C25" s="17" t="s">
        <v>33</v>
      </c>
      <c r="D25" s="18">
        <v>43754</v>
      </c>
      <c r="E25" s="8">
        <v>10</v>
      </c>
      <c r="F25" s="9">
        <v>0.6</v>
      </c>
      <c r="G25" s="9"/>
      <c r="H25" s="10">
        <f t="shared" si="0"/>
        <v>9.4</v>
      </c>
    </row>
    <row r="26" spans="1:8">
      <c r="A26" s="16">
        <v>24</v>
      </c>
      <c r="B26" s="16" t="s">
        <v>26</v>
      </c>
      <c r="C26" s="17" t="s">
        <v>27</v>
      </c>
      <c r="D26" s="18">
        <v>43624</v>
      </c>
      <c r="E26" s="8">
        <v>10</v>
      </c>
      <c r="F26" s="9">
        <v>0.6</v>
      </c>
      <c r="G26" s="9"/>
      <c r="H26" s="10">
        <f t="shared" si="0"/>
        <v>9.4</v>
      </c>
    </row>
    <row r="27" spans="1:8" ht="15.75" customHeight="1">
      <c r="A27" s="16">
        <v>25</v>
      </c>
      <c r="B27" s="22" t="s">
        <v>94</v>
      </c>
      <c r="C27" s="17" t="s">
        <v>24</v>
      </c>
      <c r="D27" s="20">
        <v>43148</v>
      </c>
      <c r="E27" s="8">
        <v>10</v>
      </c>
      <c r="F27" s="9">
        <v>0.6</v>
      </c>
      <c r="G27" s="9"/>
      <c r="H27" s="10">
        <f t="shared" si="0"/>
        <v>9.4</v>
      </c>
    </row>
    <row r="28" spans="1:8">
      <c r="A28" s="16">
        <v>26</v>
      </c>
      <c r="B28" s="23" t="s">
        <v>50</v>
      </c>
      <c r="C28" s="17" t="s">
        <v>47</v>
      </c>
      <c r="D28" s="18">
        <v>43143</v>
      </c>
      <c r="E28" s="8">
        <v>10</v>
      </c>
      <c r="F28" s="9">
        <v>0.6</v>
      </c>
      <c r="G28" s="9"/>
      <c r="H28" s="10">
        <f t="shared" si="0"/>
        <v>9.4</v>
      </c>
    </row>
    <row r="29" spans="1:8" ht="15.75" customHeight="1">
      <c r="A29" s="16">
        <v>27</v>
      </c>
      <c r="B29" s="25" t="s">
        <v>29</v>
      </c>
      <c r="C29" s="17" t="s">
        <v>28</v>
      </c>
      <c r="D29" s="24">
        <v>43731</v>
      </c>
      <c r="E29" s="8">
        <v>10</v>
      </c>
      <c r="F29" s="9">
        <v>0.7</v>
      </c>
      <c r="G29" s="9"/>
      <c r="H29" s="10">
        <f t="shared" si="0"/>
        <v>9.3000000000000007</v>
      </c>
    </row>
    <row r="30" spans="1:8" ht="14.25" customHeight="1">
      <c r="A30" s="16">
        <v>28</v>
      </c>
      <c r="B30" s="19" t="s">
        <v>31</v>
      </c>
      <c r="C30" s="17" t="s">
        <v>28</v>
      </c>
      <c r="D30" s="26">
        <v>43522</v>
      </c>
      <c r="E30" s="8">
        <v>10</v>
      </c>
      <c r="F30" s="9">
        <v>0.7</v>
      </c>
      <c r="G30" s="9"/>
      <c r="H30" s="10">
        <f t="shared" si="0"/>
        <v>9.3000000000000007</v>
      </c>
    </row>
    <row r="31" spans="1:8" ht="15.75" customHeight="1">
      <c r="A31" s="16">
        <v>29</v>
      </c>
      <c r="B31" s="25" t="s">
        <v>46</v>
      </c>
      <c r="C31" s="17" t="s">
        <v>47</v>
      </c>
      <c r="D31" s="24">
        <v>43311</v>
      </c>
      <c r="E31" s="8">
        <v>10</v>
      </c>
      <c r="F31" s="9">
        <v>0.7</v>
      </c>
      <c r="G31" s="9"/>
      <c r="H31" s="10">
        <f t="shared" si="0"/>
        <v>9.3000000000000007</v>
      </c>
    </row>
    <row r="32" spans="1:8">
      <c r="A32" s="84">
        <v>30</v>
      </c>
      <c r="B32" s="85" t="s">
        <v>32</v>
      </c>
      <c r="C32" s="86" t="s">
        <v>28</v>
      </c>
      <c r="D32" s="87">
        <v>43412</v>
      </c>
      <c r="E32" s="69">
        <v>0</v>
      </c>
      <c r="F32" s="70">
        <v>0</v>
      </c>
      <c r="G32" s="70"/>
      <c r="H32" s="71">
        <f t="shared" ref="H32:H33" si="1">SUM(E32-F32-G32)</f>
        <v>0</v>
      </c>
    </row>
    <row r="33" spans="1:8">
      <c r="A33" s="84">
        <v>31</v>
      </c>
      <c r="B33" s="84" t="s">
        <v>45</v>
      </c>
      <c r="C33" s="86" t="s">
        <v>40</v>
      </c>
      <c r="D33" s="91">
        <v>43725</v>
      </c>
      <c r="E33" s="69">
        <v>0</v>
      </c>
      <c r="F33" s="70">
        <v>0</v>
      </c>
      <c r="G33" s="70"/>
      <c r="H33" s="71">
        <f t="shared" si="1"/>
        <v>0</v>
      </c>
    </row>
  </sheetData>
  <sortState ref="B29:H31">
    <sortCondition descending="1" ref="D29:D31"/>
  </sortState>
  <mergeCells count="1">
    <mergeCell ref="E1:H1"/>
  </mergeCells>
  <dataValidations count="1">
    <dataValidation type="custom" allowBlank="1" showInputMessage="1" showErrorMessage="1" sqref="H3:H33">
      <formula1>"bvbv"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R30"/>
  <sheetViews>
    <sheetView tabSelected="1" zoomScale="90" zoomScaleNormal="90" workbookViewId="0">
      <selection activeCell="S6" sqref="S6"/>
    </sheetView>
  </sheetViews>
  <sheetFormatPr defaultRowHeight="15"/>
  <cols>
    <col min="1" max="1" width="2.140625" bestFit="1" customWidth="1"/>
    <col min="2" max="2" width="32.28515625" bestFit="1" customWidth="1"/>
    <col min="3" max="3" width="26" bestFit="1" customWidth="1"/>
    <col min="4" max="4" width="12.140625" style="2" bestFit="1" customWidth="1"/>
    <col min="18" max="18" width="10.85546875" customWidth="1"/>
  </cols>
  <sheetData>
    <row r="1" spans="1:18" ht="18.75">
      <c r="A1" s="130" t="s">
        <v>86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29"/>
    </row>
    <row r="2" spans="1:18" ht="18.75">
      <c r="A2" s="15"/>
      <c r="B2" s="130" t="s">
        <v>85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</row>
    <row r="3" spans="1:18">
      <c r="B3" s="35" t="s">
        <v>84</v>
      </c>
      <c r="E3" s="132" t="s">
        <v>0</v>
      </c>
      <c r="F3" s="133"/>
      <c r="G3" s="133"/>
      <c r="H3" s="133"/>
      <c r="I3" s="134" t="s">
        <v>1</v>
      </c>
      <c r="J3" s="135"/>
      <c r="K3" s="135"/>
      <c r="L3" s="135"/>
      <c r="M3" s="136" t="s">
        <v>83</v>
      </c>
      <c r="N3" s="136"/>
      <c r="O3" s="136"/>
      <c r="P3" s="136"/>
    </row>
    <row r="4" spans="1:18" ht="30.75" thickBot="1">
      <c r="B4" s="34" t="s">
        <v>3</v>
      </c>
      <c r="C4" s="3" t="s">
        <v>4</v>
      </c>
      <c r="D4" s="3" t="s">
        <v>5</v>
      </c>
      <c r="E4" s="4" t="s">
        <v>7</v>
      </c>
      <c r="F4" s="4" t="s">
        <v>8</v>
      </c>
      <c r="G4" s="4" t="s">
        <v>9</v>
      </c>
      <c r="H4" s="4" t="s">
        <v>10</v>
      </c>
      <c r="I4" s="5" t="s">
        <v>7</v>
      </c>
      <c r="J4" s="5" t="s">
        <v>8</v>
      </c>
      <c r="K4" s="5" t="s">
        <v>9</v>
      </c>
      <c r="L4" s="5" t="s">
        <v>11</v>
      </c>
      <c r="M4" s="6" t="s">
        <v>7</v>
      </c>
      <c r="N4" s="6" t="s">
        <v>12</v>
      </c>
      <c r="O4" s="6" t="s">
        <v>9</v>
      </c>
      <c r="P4" s="6" t="s">
        <v>13</v>
      </c>
      <c r="Q4" s="7" t="s">
        <v>6</v>
      </c>
      <c r="R4" s="6" t="s">
        <v>96</v>
      </c>
    </row>
    <row r="5" spans="1:18" ht="15" customHeight="1">
      <c r="A5" s="149">
        <v>1</v>
      </c>
      <c r="B5" s="150" t="s">
        <v>55</v>
      </c>
      <c r="C5" s="143" t="s">
        <v>56</v>
      </c>
      <c r="D5" s="151">
        <v>43668</v>
      </c>
      <c r="E5" s="152">
        <v>10</v>
      </c>
      <c r="F5" s="153">
        <v>0.7</v>
      </c>
      <c r="G5" s="153"/>
      <c r="H5" s="154">
        <f>SUM(E5-F5-G5)</f>
        <v>9.3000000000000007</v>
      </c>
      <c r="I5" s="155">
        <v>10</v>
      </c>
      <c r="J5" s="153">
        <v>0.35</v>
      </c>
      <c r="K5" s="153"/>
      <c r="L5" s="154">
        <f>SUM(I5-J5-K5)</f>
        <v>9.65</v>
      </c>
      <c r="M5" s="155">
        <v>10</v>
      </c>
      <c r="N5" s="153">
        <v>0.6</v>
      </c>
      <c r="O5" s="153"/>
      <c r="P5" s="154">
        <f>SUM(M5-N5-O5)</f>
        <v>9.4</v>
      </c>
      <c r="Q5" s="156">
        <f>SUM(H5+L5+P5)</f>
        <v>28.35</v>
      </c>
      <c r="R5" s="157">
        <v>86.5</v>
      </c>
    </row>
    <row r="6" spans="1:18" ht="15" customHeight="1">
      <c r="A6" s="158"/>
      <c r="B6" s="159" t="s">
        <v>54</v>
      </c>
      <c r="C6" s="144"/>
      <c r="D6" s="160">
        <v>43721</v>
      </c>
      <c r="E6" s="161">
        <v>10</v>
      </c>
      <c r="F6" s="79">
        <v>0.8</v>
      </c>
      <c r="G6" s="79"/>
      <c r="H6" s="80">
        <f>SUM(E6-F6-G6)</f>
        <v>9.1999999999999993</v>
      </c>
      <c r="I6" s="78">
        <v>10</v>
      </c>
      <c r="J6" s="79">
        <v>0.3</v>
      </c>
      <c r="K6" s="79"/>
      <c r="L6" s="80">
        <f>SUM(I6-J6-K6)</f>
        <v>9.6999999999999993</v>
      </c>
      <c r="M6" s="78">
        <v>10</v>
      </c>
      <c r="N6" s="79">
        <v>0.3</v>
      </c>
      <c r="O6" s="79"/>
      <c r="P6" s="80">
        <f>SUM(M6-N6-O6)</f>
        <v>9.6999999999999993</v>
      </c>
      <c r="Q6" s="162">
        <f>SUM(H6+L6+P6)</f>
        <v>28.599999999999998</v>
      </c>
      <c r="R6" s="163"/>
    </row>
    <row r="7" spans="1:18">
      <c r="A7" s="158"/>
      <c r="B7" s="159" t="s">
        <v>53</v>
      </c>
      <c r="C7" s="144"/>
      <c r="D7" s="160">
        <v>43554</v>
      </c>
      <c r="E7" s="161">
        <v>10</v>
      </c>
      <c r="F7" s="79">
        <v>0.8</v>
      </c>
      <c r="G7" s="79"/>
      <c r="H7" s="80">
        <f>SUM(E7-F7-G7)</f>
        <v>9.1999999999999993</v>
      </c>
      <c r="I7" s="78">
        <v>10</v>
      </c>
      <c r="J7" s="79">
        <v>0.25</v>
      </c>
      <c r="K7" s="79"/>
      <c r="L7" s="80">
        <f>SUM(I7-J7-K7)</f>
        <v>9.75</v>
      </c>
      <c r="M7" s="78">
        <v>10</v>
      </c>
      <c r="N7" s="79">
        <v>0.6</v>
      </c>
      <c r="O7" s="79"/>
      <c r="P7" s="80">
        <f>SUM(M7-N7-O7)</f>
        <v>9.4</v>
      </c>
      <c r="Q7" s="162">
        <f>SUM(H7+L7+P7)</f>
        <v>28.35</v>
      </c>
      <c r="R7" s="163"/>
    </row>
    <row r="8" spans="1:18">
      <c r="A8" s="158"/>
      <c r="B8" s="159" t="s">
        <v>52</v>
      </c>
      <c r="C8" s="144"/>
      <c r="D8" s="160">
        <v>43709</v>
      </c>
      <c r="E8" s="161">
        <v>10</v>
      </c>
      <c r="F8" s="79">
        <v>0.5</v>
      </c>
      <c r="G8" s="79"/>
      <c r="H8" s="80">
        <f>SUM(E8-F8-G8)</f>
        <v>9.5</v>
      </c>
      <c r="I8" s="78">
        <v>10</v>
      </c>
      <c r="J8" s="79">
        <v>0.1</v>
      </c>
      <c r="K8" s="79"/>
      <c r="L8" s="80">
        <f>SUM(I8-J8-K8)</f>
        <v>9.9</v>
      </c>
      <c r="M8" s="78">
        <v>10</v>
      </c>
      <c r="N8" s="79">
        <v>0.7</v>
      </c>
      <c r="O8" s="79"/>
      <c r="P8" s="80">
        <f>SUM(M8-N8-O8)</f>
        <v>9.3000000000000007</v>
      </c>
      <c r="Q8" s="162">
        <f>SUM(H8+L8+P8)</f>
        <v>28.7</v>
      </c>
      <c r="R8" s="163"/>
    </row>
    <row r="9" spans="1:18" ht="15.75" thickBot="1">
      <c r="A9" s="164"/>
      <c r="B9" s="165" t="s">
        <v>51</v>
      </c>
      <c r="C9" s="145"/>
      <c r="D9" s="166">
        <v>43723</v>
      </c>
      <c r="E9" s="167">
        <v>10</v>
      </c>
      <c r="F9" s="168">
        <v>0.6</v>
      </c>
      <c r="G9" s="168"/>
      <c r="H9" s="169">
        <f>SUM(E9-F9-G9)</f>
        <v>9.4</v>
      </c>
      <c r="I9" s="170">
        <v>10</v>
      </c>
      <c r="J9" s="168">
        <v>0.25</v>
      </c>
      <c r="K9" s="168"/>
      <c r="L9" s="169">
        <f>SUM(I9-J9-K9)</f>
        <v>9.75</v>
      </c>
      <c r="M9" s="170">
        <v>10</v>
      </c>
      <c r="N9" s="168">
        <v>0.2</v>
      </c>
      <c r="O9" s="168"/>
      <c r="P9" s="169">
        <f>SUM(M9-N9-O9)</f>
        <v>9.8000000000000007</v>
      </c>
      <c r="Q9" s="171">
        <f>SUM(H9+L9+P9)</f>
        <v>28.95</v>
      </c>
      <c r="R9" s="172"/>
    </row>
    <row r="10" spans="1:18" ht="15" customHeight="1">
      <c r="A10" s="173">
        <v>2</v>
      </c>
      <c r="B10" s="174" t="s">
        <v>77</v>
      </c>
      <c r="C10" s="175" t="s">
        <v>76</v>
      </c>
      <c r="D10" s="176">
        <v>43389</v>
      </c>
      <c r="E10" s="152">
        <v>10</v>
      </c>
      <c r="F10" s="153">
        <v>0.9</v>
      </c>
      <c r="G10" s="153"/>
      <c r="H10" s="154">
        <f t="shared" ref="H7:H31" si="0">SUM(E10-F10-G10)</f>
        <v>9.1</v>
      </c>
      <c r="I10" s="155">
        <v>10</v>
      </c>
      <c r="J10" s="153">
        <v>0.3</v>
      </c>
      <c r="K10" s="153"/>
      <c r="L10" s="154">
        <f t="shared" ref="L7:L31" si="1">SUM(I10-J10-K10)</f>
        <v>9.6999999999999993</v>
      </c>
      <c r="M10" s="155">
        <v>10</v>
      </c>
      <c r="N10" s="153">
        <v>0.5</v>
      </c>
      <c r="O10" s="153"/>
      <c r="P10" s="154">
        <f t="shared" ref="P7:P31" si="2">SUM(M10-N10-O10)</f>
        <v>9.5</v>
      </c>
      <c r="Q10" s="156">
        <f t="shared" ref="Q7:Q31" si="3">SUM(H10+L10+P10)</f>
        <v>28.299999999999997</v>
      </c>
      <c r="R10" s="157">
        <v>85.55</v>
      </c>
    </row>
    <row r="11" spans="1:18">
      <c r="A11" s="177"/>
      <c r="B11" s="178" t="s">
        <v>87</v>
      </c>
      <c r="C11" s="179"/>
      <c r="D11" s="180">
        <v>43507</v>
      </c>
      <c r="E11" s="161">
        <v>10</v>
      </c>
      <c r="F11" s="79">
        <v>0.65</v>
      </c>
      <c r="G11" s="79"/>
      <c r="H11" s="80">
        <f t="shared" si="0"/>
        <v>9.35</v>
      </c>
      <c r="I11" s="78">
        <v>10</v>
      </c>
      <c r="J11" s="79">
        <v>0.2</v>
      </c>
      <c r="K11" s="79"/>
      <c r="L11" s="80">
        <f t="shared" si="1"/>
        <v>9.8000000000000007</v>
      </c>
      <c r="M11" s="78">
        <v>10</v>
      </c>
      <c r="N11" s="79">
        <v>0.2</v>
      </c>
      <c r="O11" s="79"/>
      <c r="P11" s="80">
        <f t="shared" si="2"/>
        <v>9.8000000000000007</v>
      </c>
      <c r="Q11" s="162">
        <f t="shared" si="3"/>
        <v>28.95</v>
      </c>
      <c r="R11" s="163"/>
    </row>
    <row r="12" spans="1:18">
      <c r="A12" s="177"/>
      <c r="B12" s="181" t="s">
        <v>75</v>
      </c>
      <c r="C12" s="179"/>
      <c r="D12" s="180">
        <v>43748</v>
      </c>
      <c r="E12" s="161">
        <v>10</v>
      </c>
      <c r="F12" s="79">
        <v>0.9</v>
      </c>
      <c r="G12" s="79"/>
      <c r="H12" s="80">
        <f t="shared" si="0"/>
        <v>9.1</v>
      </c>
      <c r="I12" s="78">
        <v>10</v>
      </c>
      <c r="J12" s="79">
        <v>0.6</v>
      </c>
      <c r="K12" s="79"/>
      <c r="L12" s="80">
        <f t="shared" si="1"/>
        <v>9.4</v>
      </c>
      <c r="M12" s="78">
        <v>10</v>
      </c>
      <c r="N12" s="79">
        <v>0.5</v>
      </c>
      <c r="O12" s="79"/>
      <c r="P12" s="80">
        <f t="shared" si="2"/>
        <v>9.5</v>
      </c>
      <c r="Q12" s="162">
        <f t="shared" si="3"/>
        <v>28</v>
      </c>
      <c r="R12" s="163"/>
    </row>
    <row r="13" spans="1:18" ht="15.75" thickBot="1">
      <c r="A13" s="182"/>
      <c r="B13" s="183" t="s">
        <v>74</v>
      </c>
      <c r="C13" s="184"/>
      <c r="D13" s="185">
        <v>43804</v>
      </c>
      <c r="E13" s="167">
        <v>9</v>
      </c>
      <c r="F13" s="168">
        <v>1.1000000000000001</v>
      </c>
      <c r="G13" s="168"/>
      <c r="H13" s="169">
        <f t="shared" si="0"/>
        <v>7.9</v>
      </c>
      <c r="I13" s="170">
        <v>10</v>
      </c>
      <c r="J13" s="168">
        <v>0.3</v>
      </c>
      <c r="K13" s="168"/>
      <c r="L13" s="169">
        <f t="shared" si="1"/>
        <v>9.6999999999999993</v>
      </c>
      <c r="M13" s="170">
        <v>10</v>
      </c>
      <c r="N13" s="168">
        <v>0.7</v>
      </c>
      <c r="O13" s="168"/>
      <c r="P13" s="169">
        <f t="shared" si="2"/>
        <v>9.3000000000000007</v>
      </c>
      <c r="Q13" s="171">
        <f t="shared" si="3"/>
        <v>26.900000000000002</v>
      </c>
      <c r="R13" s="172"/>
    </row>
    <row r="14" spans="1:18" ht="15" customHeight="1">
      <c r="A14" s="186">
        <v>3</v>
      </c>
      <c r="B14" s="174" t="s">
        <v>82</v>
      </c>
      <c r="C14" s="175" t="s">
        <v>81</v>
      </c>
      <c r="D14" s="176">
        <v>43753</v>
      </c>
      <c r="E14" s="152">
        <v>10</v>
      </c>
      <c r="F14" s="153">
        <v>0.9</v>
      </c>
      <c r="G14" s="153"/>
      <c r="H14" s="154">
        <f t="shared" ref="H14" si="4">SUM(E14-F14-G14)</f>
        <v>9.1</v>
      </c>
      <c r="I14" s="155">
        <v>10</v>
      </c>
      <c r="J14" s="153">
        <v>0.65</v>
      </c>
      <c r="K14" s="153"/>
      <c r="L14" s="154">
        <f t="shared" ref="L14" si="5">SUM(I14-J14-K14)</f>
        <v>9.35</v>
      </c>
      <c r="M14" s="155">
        <v>10</v>
      </c>
      <c r="N14" s="153">
        <v>0.6</v>
      </c>
      <c r="O14" s="153"/>
      <c r="P14" s="154">
        <f t="shared" ref="P14" si="6">SUM(M14-N14-O14)</f>
        <v>9.4</v>
      </c>
      <c r="Q14" s="156">
        <f t="shared" ref="Q14" si="7">SUM(H14+L14+P14)</f>
        <v>27.85</v>
      </c>
      <c r="R14" s="157">
        <v>85</v>
      </c>
    </row>
    <row r="15" spans="1:18">
      <c r="A15" s="187"/>
      <c r="B15" s="159" t="s">
        <v>80</v>
      </c>
      <c r="C15" s="179"/>
      <c r="D15" s="160">
        <v>43235</v>
      </c>
      <c r="E15" s="161">
        <v>10</v>
      </c>
      <c r="F15" s="79">
        <v>1.2</v>
      </c>
      <c r="G15" s="79"/>
      <c r="H15" s="80">
        <f>SUM(E15-F15-G15)</f>
        <v>8.8000000000000007</v>
      </c>
      <c r="I15" s="78">
        <v>10</v>
      </c>
      <c r="J15" s="79">
        <v>0.45</v>
      </c>
      <c r="K15" s="79"/>
      <c r="L15" s="80">
        <f>SUM(I15-J15-K15)</f>
        <v>9.5500000000000007</v>
      </c>
      <c r="M15" s="78">
        <v>10</v>
      </c>
      <c r="N15" s="79">
        <v>0.4</v>
      </c>
      <c r="O15" s="79"/>
      <c r="P15" s="80">
        <f>SUM(M15-N15-O15)</f>
        <v>9.6</v>
      </c>
      <c r="Q15" s="162">
        <f>SUM(H15+L15+P15)</f>
        <v>27.950000000000003</v>
      </c>
      <c r="R15" s="163"/>
    </row>
    <row r="16" spans="1:18">
      <c r="A16" s="187"/>
      <c r="B16" s="188" t="s">
        <v>79</v>
      </c>
      <c r="C16" s="179"/>
      <c r="D16" s="160">
        <v>43478</v>
      </c>
      <c r="E16" s="161">
        <v>10</v>
      </c>
      <c r="F16" s="79">
        <v>0.7</v>
      </c>
      <c r="G16" s="79"/>
      <c r="H16" s="80">
        <f>SUM(E16-F16-G16)</f>
        <v>9.3000000000000007</v>
      </c>
      <c r="I16" s="78">
        <v>10</v>
      </c>
      <c r="J16" s="79">
        <v>0.45</v>
      </c>
      <c r="K16" s="79"/>
      <c r="L16" s="80">
        <f>SUM(I16-J16-K16)</f>
        <v>9.5500000000000007</v>
      </c>
      <c r="M16" s="78">
        <v>10</v>
      </c>
      <c r="N16" s="79">
        <v>0.7</v>
      </c>
      <c r="O16" s="79"/>
      <c r="P16" s="80">
        <f>SUM(M16-N16-O16)</f>
        <v>9.3000000000000007</v>
      </c>
      <c r="Q16" s="162">
        <f>SUM(H16+L16+P16)</f>
        <v>28.150000000000002</v>
      </c>
      <c r="R16" s="163"/>
    </row>
    <row r="17" spans="1:18" ht="15.75" thickBot="1">
      <c r="A17" s="189"/>
      <c r="B17" s="165" t="s">
        <v>78</v>
      </c>
      <c r="C17" s="184"/>
      <c r="D17" s="166">
        <v>43515</v>
      </c>
      <c r="E17" s="167">
        <v>10</v>
      </c>
      <c r="F17" s="168">
        <v>0.8</v>
      </c>
      <c r="G17" s="168"/>
      <c r="H17" s="169">
        <f>SUM(E17-F17-G17)</f>
        <v>9.1999999999999993</v>
      </c>
      <c r="I17" s="170">
        <v>10</v>
      </c>
      <c r="J17" s="168">
        <v>0.45</v>
      </c>
      <c r="K17" s="168"/>
      <c r="L17" s="169">
        <f>SUM(I17-J17-K17)</f>
        <v>9.5500000000000007</v>
      </c>
      <c r="M17" s="170">
        <v>10</v>
      </c>
      <c r="N17" s="168">
        <v>0.3</v>
      </c>
      <c r="O17" s="168"/>
      <c r="P17" s="169">
        <f>SUM(M17-N17-O17)</f>
        <v>9.6999999999999993</v>
      </c>
      <c r="Q17" s="171">
        <f>SUM(H17+L17+P17)</f>
        <v>28.45</v>
      </c>
      <c r="R17" s="172"/>
    </row>
    <row r="18" spans="1:18">
      <c r="A18" s="137">
        <v>4</v>
      </c>
      <c r="B18" s="54" t="s">
        <v>64</v>
      </c>
      <c r="C18" s="140" t="s">
        <v>63</v>
      </c>
      <c r="D18" s="47">
        <v>43753</v>
      </c>
      <c r="E18" s="48">
        <v>10</v>
      </c>
      <c r="F18" s="32">
        <v>0.95</v>
      </c>
      <c r="G18" s="32"/>
      <c r="H18" s="31">
        <f>SUM(E18-F18-G18)</f>
        <v>9.0500000000000007</v>
      </c>
      <c r="I18" s="33">
        <v>10</v>
      </c>
      <c r="J18" s="32">
        <v>0.5</v>
      </c>
      <c r="K18" s="32"/>
      <c r="L18" s="31">
        <f>SUM(I18-J18-K18)</f>
        <v>9.5</v>
      </c>
      <c r="M18" s="33">
        <v>10</v>
      </c>
      <c r="N18" s="32">
        <v>0.5</v>
      </c>
      <c r="O18" s="32"/>
      <c r="P18" s="31">
        <f>SUM(M18-N18-O18)</f>
        <v>9.5</v>
      </c>
      <c r="Q18" s="30">
        <f>SUM(H18+L18+P18)</f>
        <v>28.05</v>
      </c>
      <c r="R18" s="146">
        <v>84.05</v>
      </c>
    </row>
    <row r="19" spans="1:18" ht="15" customHeight="1">
      <c r="A19" s="138"/>
      <c r="B19" s="56" t="s">
        <v>62</v>
      </c>
      <c r="C19" s="141"/>
      <c r="D19" s="41">
        <v>43480</v>
      </c>
      <c r="E19" s="49">
        <v>10</v>
      </c>
      <c r="F19" s="9">
        <v>0.8</v>
      </c>
      <c r="G19" s="9"/>
      <c r="H19" s="10">
        <f>SUM(E19-F19-G19)</f>
        <v>9.1999999999999993</v>
      </c>
      <c r="I19" s="8">
        <v>10</v>
      </c>
      <c r="J19" s="9">
        <v>0.6</v>
      </c>
      <c r="K19" s="9"/>
      <c r="L19" s="10">
        <f>SUM(I19-J19-K19)</f>
        <v>9.4</v>
      </c>
      <c r="M19" s="8">
        <v>10</v>
      </c>
      <c r="N19" s="9">
        <v>0.6</v>
      </c>
      <c r="O19" s="9"/>
      <c r="P19" s="10">
        <f>SUM(M19-N19-O19)</f>
        <v>9.4</v>
      </c>
      <c r="Q19" s="36">
        <f>SUM(H19+L19+P19)</f>
        <v>28</v>
      </c>
      <c r="R19" s="147"/>
    </row>
    <row r="20" spans="1:18">
      <c r="A20" s="138"/>
      <c r="B20" s="56" t="s">
        <v>61</v>
      </c>
      <c r="C20" s="141"/>
      <c r="D20" s="42">
        <v>43761</v>
      </c>
      <c r="E20" s="49">
        <v>10</v>
      </c>
      <c r="F20" s="9">
        <v>0.75</v>
      </c>
      <c r="G20" s="9"/>
      <c r="H20" s="10">
        <f>SUM(E20-F20-G20)</f>
        <v>9.25</v>
      </c>
      <c r="I20" s="8">
        <v>9</v>
      </c>
      <c r="J20" s="9">
        <v>0.65</v>
      </c>
      <c r="K20" s="9"/>
      <c r="L20" s="10">
        <f>SUM(I20-J20-K20)</f>
        <v>8.35</v>
      </c>
      <c r="M20" s="8">
        <v>10</v>
      </c>
      <c r="N20" s="9">
        <v>0.6</v>
      </c>
      <c r="O20" s="9"/>
      <c r="P20" s="10">
        <f>SUM(M20-N20-O20)</f>
        <v>9.4</v>
      </c>
      <c r="Q20" s="36">
        <f>SUM(H20+L20+P20)</f>
        <v>27</v>
      </c>
      <c r="R20" s="147"/>
    </row>
    <row r="21" spans="1:18" ht="15.75" thickBot="1">
      <c r="A21" s="139"/>
      <c r="B21" s="57" t="s">
        <v>60</v>
      </c>
      <c r="C21" s="142"/>
      <c r="D21" s="43">
        <v>43694</v>
      </c>
      <c r="E21" s="50">
        <v>10</v>
      </c>
      <c r="F21" s="38">
        <v>1</v>
      </c>
      <c r="G21" s="38"/>
      <c r="H21" s="39">
        <f>SUM(E21-F21-G21)</f>
        <v>9</v>
      </c>
      <c r="I21" s="37">
        <v>10</v>
      </c>
      <c r="J21" s="38">
        <v>0.65</v>
      </c>
      <c r="K21" s="38"/>
      <c r="L21" s="39">
        <f>SUM(I21-J21-K21)</f>
        <v>9.35</v>
      </c>
      <c r="M21" s="37">
        <v>10</v>
      </c>
      <c r="N21" s="38">
        <v>0.6</v>
      </c>
      <c r="O21" s="38"/>
      <c r="P21" s="39">
        <f>SUM(M21-N21-O21)</f>
        <v>9.4</v>
      </c>
      <c r="Q21" s="40">
        <f>SUM(H21+L21+P21)</f>
        <v>27.75</v>
      </c>
      <c r="R21" s="148"/>
    </row>
    <row r="22" spans="1:18">
      <c r="A22" s="137">
        <v>5</v>
      </c>
      <c r="B22" s="58" t="s">
        <v>73</v>
      </c>
      <c r="C22" s="140" t="s">
        <v>88</v>
      </c>
      <c r="D22" s="44">
        <v>43345</v>
      </c>
      <c r="E22" s="48">
        <v>10</v>
      </c>
      <c r="F22" s="32">
        <v>1.25</v>
      </c>
      <c r="G22" s="32"/>
      <c r="H22" s="31">
        <f>SUM(E22-F22-G22)</f>
        <v>8.75</v>
      </c>
      <c r="I22" s="33">
        <v>10</v>
      </c>
      <c r="J22" s="32">
        <v>1.3</v>
      </c>
      <c r="K22" s="32"/>
      <c r="L22" s="31">
        <f>SUM(I22-J22-K22)</f>
        <v>8.6999999999999993</v>
      </c>
      <c r="M22" s="33">
        <v>10</v>
      </c>
      <c r="N22" s="32">
        <v>0.5</v>
      </c>
      <c r="O22" s="32"/>
      <c r="P22" s="31">
        <f>SUM(M22-N22-O22)</f>
        <v>9.5</v>
      </c>
      <c r="Q22" s="30">
        <f>SUM(H22+L22+P22)</f>
        <v>26.95</v>
      </c>
      <c r="R22" s="146">
        <v>83.85</v>
      </c>
    </row>
    <row r="23" spans="1:18" ht="15" customHeight="1">
      <c r="A23" s="138"/>
      <c r="B23" s="55" t="s">
        <v>72</v>
      </c>
      <c r="C23" s="141"/>
      <c r="D23" s="45">
        <v>43115</v>
      </c>
      <c r="E23" s="49">
        <v>10</v>
      </c>
      <c r="F23" s="9">
        <v>0.75</v>
      </c>
      <c r="G23" s="9"/>
      <c r="H23" s="10">
        <f>SUM(E23-F23-G23)</f>
        <v>9.25</v>
      </c>
      <c r="I23" s="8">
        <v>10</v>
      </c>
      <c r="J23" s="9">
        <v>0.8</v>
      </c>
      <c r="K23" s="9"/>
      <c r="L23" s="10">
        <f>SUM(I23-J23-K23)</f>
        <v>9.1999999999999993</v>
      </c>
      <c r="M23" s="8">
        <v>10</v>
      </c>
      <c r="N23" s="9">
        <v>0.5</v>
      </c>
      <c r="O23" s="9"/>
      <c r="P23" s="10">
        <f>SUM(M23-N23-O23)</f>
        <v>9.5</v>
      </c>
      <c r="Q23" s="36">
        <f>SUM(H23+L23+P23)</f>
        <v>27.95</v>
      </c>
      <c r="R23" s="147"/>
    </row>
    <row r="24" spans="1:18">
      <c r="A24" s="138"/>
      <c r="B24" s="55" t="s">
        <v>71</v>
      </c>
      <c r="C24" s="141"/>
      <c r="D24" s="45">
        <v>43349</v>
      </c>
      <c r="E24" s="49">
        <v>10</v>
      </c>
      <c r="F24" s="9">
        <v>1.3</v>
      </c>
      <c r="G24" s="9"/>
      <c r="H24" s="10">
        <f>SUM(E24-F24-G24)</f>
        <v>8.6999999999999993</v>
      </c>
      <c r="I24" s="8">
        <v>10</v>
      </c>
      <c r="J24" s="9">
        <v>0.7</v>
      </c>
      <c r="K24" s="9"/>
      <c r="L24" s="10">
        <f>SUM(I24-J24-K24)</f>
        <v>9.3000000000000007</v>
      </c>
      <c r="M24" s="8">
        <v>10</v>
      </c>
      <c r="N24" s="9">
        <v>0.4</v>
      </c>
      <c r="O24" s="9"/>
      <c r="P24" s="10">
        <f>SUM(M24-N24-O24)</f>
        <v>9.6</v>
      </c>
      <c r="Q24" s="36">
        <f>SUM(H24+L24+P24)</f>
        <v>27.6</v>
      </c>
      <c r="R24" s="147"/>
    </row>
    <row r="25" spans="1:18">
      <c r="A25" s="138"/>
      <c r="B25" s="59" t="s">
        <v>89</v>
      </c>
      <c r="C25" s="141"/>
      <c r="D25" s="51">
        <v>43438</v>
      </c>
      <c r="E25" s="49">
        <v>10</v>
      </c>
      <c r="F25" s="9">
        <v>0.7</v>
      </c>
      <c r="G25" s="9"/>
      <c r="H25" s="10">
        <f t="shared" ref="H25" si="8">SUM(E25-F25-G25)</f>
        <v>9.3000000000000007</v>
      </c>
      <c r="I25" s="8">
        <v>10</v>
      </c>
      <c r="J25" s="9">
        <v>0.9</v>
      </c>
      <c r="K25" s="9"/>
      <c r="L25" s="10">
        <f t="shared" ref="L25" si="9">SUM(I25-J25-K25)</f>
        <v>9.1</v>
      </c>
      <c r="M25" s="8">
        <v>10</v>
      </c>
      <c r="N25" s="9">
        <v>0.4</v>
      </c>
      <c r="O25" s="9"/>
      <c r="P25" s="10">
        <f t="shared" ref="P25" si="10">SUM(M25-N25-O25)</f>
        <v>9.6</v>
      </c>
      <c r="Q25" s="36">
        <f t="shared" ref="Q25" si="11">SUM(H25+L25+P25)</f>
        <v>28</v>
      </c>
      <c r="R25" s="147"/>
    </row>
    <row r="26" spans="1:18" ht="15.75" thickBot="1">
      <c r="A26" s="139"/>
      <c r="B26" s="60" t="s">
        <v>70</v>
      </c>
      <c r="C26" s="142"/>
      <c r="D26" s="46">
        <v>43200</v>
      </c>
      <c r="E26" s="50">
        <v>10</v>
      </c>
      <c r="F26" s="38">
        <v>1.1000000000000001</v>
      </c>
      <c r="G26" s="38"/>
      <c r="H26" s="39">
        <f>SUM(E26-F26-G26)</f>
        <v>8.9</v>
      </c>
      <c r="I26" s="37">
        <v>10</v>
      </c>
      <c r="J26" s="38">
        <v>1.6</v>
      </c>
      <c r="K26" s="38"/>
      <c r="L26" s="39">
        <f>SUM(I26-J26-K26)</f>
        <v>8.4</v>
      </c>
      <c r="M26" s="37">
        <v>10</v>
      </c>
      <c r="N26" s="38">
        <v>0.4</v>
      </c>
      <c r="O26" s="38"/>
      <c r="P26" s="39">
        <f>SUM(M26-N26-O26)</f>
        <v>9.6</v>
      </c>
      <c r="Q26" s="40">
        <f>SUM(H26+L26+P26)</f>
        <v>26.9</v>
      </c>
      <c r="R26" s="148"/>
    </row>
    <row r="27" spans="1:18">
      <c r="A27" s="137">
        <v>6</v>
      </c>
      <c r="B27" s="58" t="s">
        <v>69</v>
      </c>
      <c r="C27" s="140" t="s">
        <v>68</v>
      </c>
      <c r="D27" s="44">
        <v>43812</v>
      </c>
      <c r="E27" s="48">
        <v>10</v>
      </c>
      <c r="F27" s="32">
        <v>1.2</v>
      </c>
      <c r="G27" s="32">
        <v>0.3</v>
      </c>
      <c r="H27" s="31">
        <f>SUM(E27-F27-G27)</f>
        <v>8.5</v>
      </c>
      <c r="I27" s="33">
        <v>10</v>
      </c>
      <c r="J27" s="32">
        <v>1.5</v>
      </c>
      <c r="K27" s="32"/>
      <c r="L27" s="31">
        <f>SUM(I27-J27-K27)</f>
        <v>8.5</v>
      </c>
      <c r="M27" s="33">
        <v>10</v>
      </c>
      <c r="N27" s="32">
        <v>0.5</v>
      </c>
      <c r="O27" s="32"/>
      <c r="P27" s="31">
        <f>SUM(M27-N27-O27)</f>
        <v>9.5</v>
      </c>
      <c r="Q27" s="30">
        <f>SUM(H27+L27+P27)</f>
        <v>26.5</v>
      </c>
      <c r="R27" s="146">
        <v>82.2</v>
      </c>
    </row>
    <row r="28" spans="1:18">
      <c r="A28" s="138"/>
      <c r="B28" s="55" t="s">
        <v>67</v>
      </c>
      <c r="C28" s="141"/>
      <c r="D28" s="45">
        <v>43745</v>
      </c>
      <c r="E28" s="49">
        <v>10</v>
      </c>
      <c r="F28" s="9">
        <v>1</v>
      </c>
      <c r="G28" s="9">
        <v>0.3</v>
      </c>
      <c r="H28" s="10">
        <f>SUM(E28-F28-G28)</f>
        <v>8.6999999999999993</v>
      </c>
      <c r="I28" s="8">
        <v>10</v>
      </c>
      <c r="J28" s="9">
        <v>1.1499999999999999</v>
      </c>
      <c r="K28" s="9">
        <v>0.2</v>
      </c>
      <c r="L28" s="10">
        <f>SUM(I28-J28-K28)</f>
        <v>8.65</v>
      </c>
      <c r="M28" s="8">
        <v>10</v>
      </c>
      <c r="N28" s="9">
        <v>0.6</v>
      </c>
      <c r="O28" s="9"/>
      <c r="P28" s="10">
        <f>SUM(M28-N28-O28)</f>
        <v>9.4</v>
      </c>
      <c r="Q28" s="36">
        <f>SUM(H28+L28+P28)</f>
        <v>26.75</v>
      </c>
      <c r="R28" s="147"/>
    </row>
    <row r="29" spans="1:18">
      <c r="A29" s="138"/>
      <c r="B29" s="55" t="s">
        <v>66</v>
      </c>
      <c r="C29" s="141"/>
      <c r="D29" s="45">
        <v>43816</v>
      </c>
      <c r="E29" s="49">
        <v>10</v>
      </c>
      <c r="F29" s="9">
        <v>0.9</v>
      </c>
      <c r="G29" s="9"/>
      <c r="H29" s="10">
        <f>SUM(E29-F29-G29)</f>
        <v>9.1</v>
      </c>
      <c r="I29" s="8">
        <v>10</v>
      </c>
      <c r="J29" s="9">
        <v>0.7</v>
      </c>
      <c r="K29" s="9"/>
      <c r="L29" s="10">
        <f>SUM(I29-J29-K29)</f>
        <v>9.3000000000000007</v>
      </c>
      <c r="M29" s="8">
        <v>10</v>
      </c>
      <c r="N29" s="9">
        <v>0.6</v>
      </c>
      <c r="O29" s="9"/>
      <c r="P29" s="10">
        <f>SUM(M29-N29-O29)</f>
        <v>9.4</v>
      </c>
      <c r="Q29" s="36">
        <f>SUM(H29+L29+P29)</f>
        <v>27.799999999999997</v>
      </c>
      <c r="R29" s="147"/>
    </row>
    <row r="30" spans="1:18" ht="15.75" thickBot="1">
      <c r="A30" s="139"/>
      <c r="B30" s="60" t="s">
        <v>65</v>
      </c>
      <c r="C30" s="142"/>
      <c r="D30" s="46">
        <v>43691</v>
      </c>
      <c r="E30" s="50">
        <v>10</v>
      </c>
      <c r="F30" s="38">
        <v>0.8</v>
      </c>
      <c r="G30" s="38"/>
      <c r="H30" s="39">
        <f>SUM(E30-F30-G30)</f>
        <v>9.1999999999999993</v>
      </c>
      <c r="I30" s="37">
        <v>10</v>
      </c>
      <c r="J30" s="38">
        <v>1.05</v>
      </c>
      <c r="K30" s="38"/>
      <c r="L30" s="39">
        <f>SUM(I30-J30-K30)</f>
        <v>8.9499999999999993</v>
      </c>
      <c r="M30" s="37">
        <v>10</v>
      </c>
      <c r="N30" s="38">
        <v>0.7</v>
      </c>
      <c r="O30" s="38"/>
      <c r="P30" s="39">
        <f>SUM(M30-N30-O30)</f>
        <v>9.3000000000000007</v>
      </c>
      <c r="Q30" s="40">
        <f>SUM(H30+L30+P30)</f>
        <v>27.45</v>
      </c>
      <c r="R30" s="148"/>
    </row>
  </sheetData>
  <mergeCells count="23">
    <mergeCell ref="R5:R9"/>
    <mergeCell ref="R14:R17"/>
    <mergeCell ref="R10:R13"/>
    <mergeCell ref="R22:R26"/>
    <mergeCell ref="R27:R30"/>
    <mergeCell ref="R18:R21"/>
    <mergeCell ref="A1:P1"/>
    <mergeCell ref="B2:Q2"/>
    <mergeCell ref="E3:H3"/>
    <mergeCell ref="I3:L3"/>
    <mergeCell ref="M3:P3"/>
    <mergeCell ref="A5:A9"/>
    <mergeCell ref="C5:C9"/>
    <mergeCell ref="A14:A17"/>
    <mergeCell ref="A10:A13"/>
    <mergeCell ref="A22:A26"/>
    <mergeCell ref="C22:C26"/>
    <mergeCell ref="A18:A21"/>
    <mergeCell ref="C18:C21"/>
    <mergeCell ref="A27:A30"/>
    <mergeCell ref="C27:C30"/>
    <mergeCell ref="C14:C17"/>
    <mergeCell ref="C10:C13"/>
  </mergeCells>
  <dataValidations count="1">
    <dataValidation type="custom" allowBlank="1" showInputMessage="1" showErrorMessage="1" sqref="H5:H30 P5:P30 L5:L30">
      <formula1>"bvbv"</formula1>
    </dataValidation>
  </dataValidations>
  <pageMargins left="0.7" right="0.7" top="0.75" bottom="0.75" header="0.3" footer="0.3"/>
  <pageSetup paperSize="9" orientation="portrait" r:id="rId1"/>
  <headerFooter>
    <oddFooter>&amp;C_x000D_&amp;1#&amp;"Calibri"&amp;10&amp;K000000 This document is intended for internal use only. Sharing is allowed only using authorized tools.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LUPETTE ASSOLUTO</vt:lpstr>
      <vt:lpstr>LUPETTE CL</vt:lpstr>
      <vt:lpstr>LUPETTE TR</vt:lpstr>
      <vt:lpstr>LUPETTE VL</vt:lpstr>
      <vt:lpstr>SQ. MEDIUM 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2026-04-15T20:02:42Z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4366ccd-c840-4c97-9654-83e6fad4920f_Enabled">
    <vt:lpwstr>true</vt:lpwstr>
  </property>
  <property fmtid="{D5CDD505-2E9C-101B-9397-08002B2CF9AE}" pid="3" name="MSIP_Label_24366ccd-c840-4c97-9654-83e6fad4920f_SetDate">
    <vt:lpwstr>2024-04-24T13:42:02Z</vt:lpwstr>
  </property>
  <property fmtid="{D5CDD505-2E9C-101B-9397-08002B2CF9AE}" pid="4" name="MSIP_Label_24366ccd-c840-4c97-9654-83e6fad4920f_Method">
    <vt:lpwstr>Standard</vt:lpwstr>
  </property>
  <property fmtid="{D5CDD505-2E9C-101B-9397-08002B2CF9AE}" pid="5" name="MSIP_Label_24366ccd-c840-4c97-9654-83e6fad4920f_Name">
    <vt:lpwstr>Internal</vt:lpwstr>
  </property>
  <property fmtid="{D5CDD505-2E9C-101B-9397-08002B2CF9AE}" pid="6" name="MSIP_Label_24366ccd-c840-4c97-9654-83e6fad4920f_SiteId">
    <vt:lpwstr>9d552595-aaf1-4940-bfb2-e0cd24646a0d</vt:lpwstr>
  </property>
  <property fmtid="{D5CDD505-2E9C-101B-9397-08002B2CF9AE}" pid="7" name="MSIP_Label_24366ccd-c840-4c97-9654-83e6fad4920f_ActionId">
    <vt:lpwstr>3760984a-209c-4084-878b-a79f099b8df6</vt:lpwstr>
  </property>
  <property fmtid="{D5CDD505-2E9C-101B-9397-08002B2CF9AE}" pid="8" name="MSIP_Label_24366ccd-c840-4c97-9654-83e6fad4920f_ContentBits">
    <vt:lpwstr>2</vt:lpwstr>
  </property>
</Properties>
</file>