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0730" windowHeight="11040" firstSheet="8" activeTab="14"/>
  </bookViews>
  <sheets>
    <sheet name="ALLIEVE L" sheetId="17" r:id="rId1"/>
    <sheet name="ALLIEVE CL" sheetId="16" r:id="rId2"/>
    <sheet name="ALLIEVE TR" sheetId="18" r:id="rId3"/>
    <sheet name="ALLIEVE VL" sheetId="19" r:id="rId4"/>
    <sheet name="GINNASTICA INSIEME L" sheetId="23" r:id="rId5"/>
    <sheet name="PULCINE L" sheetId="1" r:id="rId6"/>
    <sheet name="LUPETTE L" sheetId="2" r:id="rId7"/>
    <sheet name="LUPETTE CL" sheetId="11" r:id="rId8"/>
    <sheet name="LUPETTE TR" sheetId="12" r:id="rId9"/>
    <sheet name="LUPETTE VL" sheetId="13" r:id="rId10"/>
    <sheet name="TIGROTTE L" sheetId="3" r:id="rId11"/>
    <sheet name="TIGROTTE CL" sheetId="8" r:id="rId12"/>
    <sheet name="TIGROTTE TR" sheetId="9" r:id="rId13"/>
    <sheet name="TIGROTTE VL" sheetId="10" r:id="rId14"/>
    <sheet name="DIVERSAMENTE ABILE" sheetId="22" r:id="rId15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9" i="2"/>
  <c r="H13" i="13" l="1"/>
  <c r="H9"/>
  <c r="H15"/>
  <c r="H14"/>
  <c r="H11"/>
  <c r="H4"/>
  <c r="H12"/>
  <c r="H10"/>
  <c r="H3"/>
  <c r="H7"/>
  <c r="H6"/>
  <c r="H5"/>
  <c r="H8"/>
  <c r="H13" i="12"/>
  <c r="H10"/>
  <c r="H15"/>
  <c r="H14"/>
  <c r="H11"/>
  <c r="H9"/>
  <c r="H12"/>
  <c r="H8"/>
  <c r="H3"/>
  <c r="H4"/>
  <c r="H6"/>
  <c r="H7"/>
  <c r="H5"/>
  <c r="H12" i="11"/>
  <c r="H10"/>
  <c r="H15"/>
  <c r="H14"/>
  <c r="H11"/>
  <c r="H5"/>
  <c r="H8"/>
  <c r="H9"/>
  <c r="H4"/>
  <c r="H7"/>
  <c r="H3"/>
  <c r="H13"/>
  <c r="H6"/>
  <c r="H9" i="10"/>
  <c r="H5"/>
  <c r="H19"/>
  <c r="H7"/>
  <c r="H13"/>
  <c r="H21"/>
  <c r="H10"/>
  <c r="H6"/>
  <c r="H16"/>
  <c r="H20"/>
  <c r="H3"/>
  <c r="H17"/>
  <c r="H15"/>
  <c r="H14"/>
  <c r="H4"/>
  <c r="H12"/>
  <c r="H11"/>
  <c r="H8"/>
  <c r="H18"/>
  <c r="H13" i="9"/>
  <c r="H5"/>
  <c r="H11"/>
  <c r="H16"/>
  <c r="H8"/>
  <c r="H14"/>
  <c r="H7"/>
  <c r="H6"/>
  <c r="H19"/>
  <c r="H20"/>
  <c r="H4"/>
  <c r="H21"/>
  <c r="H9"/>
  <c r="H3"/>
  <c r="H10"/>
  <c r="H17"/>
  <c r="H18"/>
  <c r="H15"/>
  <c r="H12"/>
  <c r="H14" i="8"/>
  <c r="H4"/>
  <c r="H9"/>
  <c r="H17"/>
  <c r="H13"/>
  <c r="H20"/>
  <c r="H16"/>
  <c r="H6"/>
  <c r="H5"/>
  <c r="H21"/>
  <c r="H8"/>
  <c r="H19"/>
  <c r="H3"/>
  <c r="H10"/>
  <c r="H12"/>
  <c r="H11"/>
  <c r="H15"/>
  <c r="H7"/>
  <c r="H18"/>
  <c r="H4" i="19"/>
  <c r="H33"/>
  <c r="H8"/>
  <c r="H28"/>
  <c r="H12"/>
  <c r="H34"/>
  <c r="H19"/>
  <c r="H17"/>
  <c r="H25"/>
  <c r="H6"/>
  <c r="H23"/>
  <c r="H44"/>
  <c r="H26"/>
  <c r="H24"/>
  <c r="H38"/>
  <c r="H22"/>
  <c r="H32"/>
  <c r="H9"/>
  <c r="H13"/>
  <c r="H14"/>
  <c r="H37"/>
  <c r="H18"/>
  <c r="H43"/>
  <c r="H31"/>
  <c r="H35"/>
  <c r="H5"/>
  <c r="H29"/>
  <c r="H27"/>
  <c r="H15"/>
  <c r="H42"/>
  <c r="H16"/>
  <c r="H30"/>
  <c r="H36"/>
  <c r="H7"/>
  <c r="H11"/>
  <c r="H39"/>
  <c r="H41"/>
  <c r="H10"/>
  <c r="H3"/>
  <c r="H20"/>
  <c r="H40"/>
  <c r="H21"/>
  <c r="H7" i="18"/>
  <c r="H6"/>
  <c r="H25"/>
  <c r="H36"/>
  <c r="H3"/>
  <c r="H29"/>
  <c r="H19"/>
  <c r="H18"/>
  <c r="H14"/>
  <c r="H10"/>
  <c r="H22"/>
  <c r="H44"/>
  <c r="H15"/>
  <c r="H11"/>
  <c r="H28"/>
  <c r="H35"/>
  <c r="H9"/>
  <c r="H17"/>
  <c r="H27"/>
  <c r="H23"/>
  <c r="H40"/>
  <c r="H31"/>
  <c r="H43"/>
  <c r="H33"/>
  <c r="H38"/>
  <c r="H30"/>
  <c r="H37"/>
  <c r="H32"/>
  <c r="H21"/>
  <c r="H42"/>
  <c r="H12"/>
  <c r="H16"/>
  <c r="H26"/>
  <c r="H8"/>
  <c r="H34"/>
  <c r="H20"/>
  <c r="H41"/>
  <c r="H24"/>
  <c r="H4"/>
  <c r="H5"/>
  <c r="H39"/>
  <c r="H13"/>
  <c r="H5" i="16"/>
  <c r="H4"/>
  <c r="H12"/>
  <c r="H37"/>
  <c r="H11"/>
  <c r="H28"/>
  <c r="H33"/>
  <c r="H13"/>
  <c r="H35"/>
  <c r="H10"/>
  <c r="H14"/>
  <c r="H44"/>
  <c r="H15"/>
  <c r="H26"/>
  <c r="H36"/>
  <c r="H34"/>
  <c r="H7"/>
  <c r="H6"/>
  <c r="H32"/>
  <c r="H29"/>
  <c r="H38"/>
  <c r="H21"/>
  <c r="H43"/>
  <c r="H25"/>
  <c r="H16"/>
  <c r="H9"/>
  <c r="H22"/>
  <c r="H17"/>
  <c r="H18"/>
  <c r="H42"/>
  <c r="H8"/>
  <c r="H31"/>
  <c r="H30"/>
  <c r="H27"/>
  <c r="H24"/>
  <c r="H39"/>
  <c r="H41"/>
  <c r="H23"/>
  <c r="H3"/>
  <c r="H20"/>
  <c r="H40"/>
  <c r="H19"/>
  <c r="H9" i="23"/>
  <c r="H4"/>
  <c r="P5" i="22"/>
  <c r="L5"/>
  <c r="H5"/>
  <c r="H12" i="1"/>
  <c r="P5"/>
  <c r="L5"/>
  <c r="H5"/>
  <c r="H47" i="2"/>
  <c r="H31"/>
  <c r="H65" i="3"/>
  <c r="H53"/>
  <c r="H57"/>
  <c r="H38"/>
  <c r="H30"/>
  <c r="H36"/>
  <c r="H98" i="17"/>
  <c r="H104"/>
  <c r="H119"/>
  <c r="H110"/>
  <c r="H118"/>
  <c r="H107"/>
  <c r="H51"/>
  <c r="H70"/>
  <c r="H66"/>
  <c r="P6"/>
  <c r="L6"/>
  <c r="H6"/>
  <c r="Q5" i="22" l="1"/>
  <c r="Q5" i="1"/>
  <c r="Q6" i="17"/>
  <c r="H18"/>
  <c r="L18"/>
  <c r="P18"/>
  <c r="H42"/>
  <c r="L42"/>
  <c r="P42"/>
  <c r="H10"/>
  <c r="L10"/>
  <c r="P10"/>
  <c r="H5"/>
  <c r="L5"/>
  <c r="P5"/>
  <c r="H17"/>
  <c r="L17"/>
  <c r="P17"/>
  <c r="H43"/>
  <c r="L43"/>
  <c r="P43"/>
  <c r="H40"/>
  <c r="L40"/>
  <c r="P40"/>
  <c r="H28"/>
  <c r="L28"/>
  <c r="P28"/>
  <c r="H11"/>
  <c r="L11"/>
  <c r="P11"/>
  <c r="H36"/>
  <c r="L36"/>
  <c r="P36"/>
  <c r="H30"/>
  <c r="L30"/>
  <c r="P30"/>
  <c r="H12"/>
  <c r="L12"/>
  <c r="P12"/>
  <c r="R16"/>
  <c r="H44"/>
  <c r="L44"/>
  <c r="P44"/>
  <c r="H16"/>
  <c r="L16"/>
  <c r="P16"/>
  <c r="H31"/>
  <c r="L31"/>
  <c r="P31"/>
  <c r="H34"/>
  <c r="L34"/>
  <c r="P34"/>
  <c r="H15"/>
  <c r="L15"/>
  <c r="P15"/>
  <c r="H39"/>
  <c r="L39"/>
  <c r="P39"/>
  <c r="H32"/>
  <c r="L32"/>
  <c r="P32"/>
  <c r="H45"/>
  <c r="L45"/>
  <c r="P45"/>
  <c r="H25"/>
  <c r="L25"/>
  <c r="P25"/>
  <c r="H41"/>
  <c r="L41"/>
  <c r="P41"/>
  <c r="H20"/>
  <c r="L20"/>
  <c r="P20"/>
  <c r="H24"/>
  <c r="L24"/>
  <c r="P24"/>
  <c r="H9"/>
  <c r="L9"/>
  <c r="P9"/>
  <c r="H23"/>
  <c r="L23"/>
  <c r="P23"/>
  <c r="H33"/>
  <c r="L33"/>
  <c r="P33"/>
  <c r="H38"/>
  <c r="L38"/>
  <c r="P38"/>
  <c r="H22"/>
  <c r="L22"/>
  <c r="P22"/>
  <c r="H19"/>
  <c r="L19"/>
  <c r="P19"/>
  <c r="H46"/>
  <c r="L46"/>
  <c r="P46"/>
  <c r="H21"/>
  <c r="L21"/>
  <c r="P21"/>
  <c r="H8"/>
  <c r="L8"/>
  <c r="P8"/>
  <c r="H29"/>
  <c r="L29"/>
  <c r="P29"/>
  <c r="H14"/>
  <c r="L14"/>
  <c r="P14"/>
  <c r="H26"/>
  <c r="L26"/>
  <c r="P26"/>
  <c r="H35"/>
  <c r="L35"/>
  <c r="P35"/>
  <c r="H7"/>
  <c r="L7"/>
  <c r="P7"/>
  <c r="H37"/>
  <c r="L37"/>
  <c r="P37"/>
  <c r="H13"/>
  <c r="L13"/>
  <c r="P13"/>
  <c r="H27"/>
  <c r="L27"/>
  <c r="P27"/>
  <c r="H61"/>
  <c r="H80"/>
  <c r="H56"/>
  <c r="H64"/>
  <c r="H63"/>
  <c r="H89"/>
  <c r="H87"/>
  <c r="H65"/>
  <c r="H69"/>
  <c r="H86"/>
  <c r="H81"/>
  <c r="H76"/>
  <c r="H90"/>
  <c r="H71"/>
  <c r="H82"/>
  <c r="H75"/>
  <c r="H52"/>
  <c r="H85"/>
  <c r="H68"/>
  <c r="H91"/>
  <c r="H77"/>
  <c r="H88"/>
  <c r="H57"/>
  <c r="H53"/>
  <c r="H55"/>
  <c r="H79"/>
  <c r="H72"/>
  <c r="H84"/>
  <c r="H74"/>
  <c r="H58"/>
  <c r="H92"/>
  <c r="H67"/>
  <c r="H60"/>
  <c r="H73"/>
  <c r="H54"/>
  <c r="H59"/>
  <c r="H83"/>
  <c r="H62"/>
  <c r="H78"/>
  <c r="H101"/>
  <c r="H127"/>
  <c r="H115"/>
  <c r="H130"/>
  <c r="H105"/>
  <c r="H116"/>
  <c r="H108"/>
  <c r="H102"/>
  <c r="H131"/>
  <c r="H103"/>
  <c r="H114"/>
  <c r="H126"/>
  <c r="H100"/>
  <c r="H125"/>
  <c r="H106"/>
  <c r="H132"/>
  <c r="H112"/>
  <c r="H128"/>
  <c r="H109"/>
  <c r="H99"/>
  <c r="H111"/>
  <c r="H124"/>
  <c r="H123"/>
  <c r="H129"/>
  <c r="H97"/>
  <c r="H133"/>
  <c r="H122"/>
  <c r="H113"/>
  <c r="H120"/>
  <c r="H117"/>
  <c r="H121"/>
  <c r="H42" i="2"/>
  <c r="H51"/>
  <c r="H50"/>
  <c r="H43"/>
  <c r="H26"/>
  <c r="H34"/>
  <c r="P15"/>
  <c r="L15"/>
  <c r="H15"/>
  <c r="P11"/>
  <c r="L11"/>
  <c r="H11"/>
  <c r="H14" i="1"/>
  <c r="P7"/>
  <c r="L7"/>
  <c r="H7"/>
  <c r="Q28" i="17" l="1"/>
  <c r="Q5"/>
  <c r="Q20"/>
  <c r="Q32"/>
  <c r="Q31"/>
  <c r="Q36"/>
  <c r="Q11" i="2"/>
  <c r="Q15"/>
  <c r="Q7" i="1"/>
  <c r="Q7" i="17"/>
  <c r="Q29"/>
  <c r="Q19"/>
  <c r="Q23"/>
  <c r="Q41"/>
  <c r="Q39"/>
  <c r="Q16"/>
  <c r="Q27"/>
  <c r="Q35"/>
  <c r="Q8"/>
  <c r="Q22"/>
  <c r="Q37"/>
  <c r="Q14"/>
  <c r="Q46"/>
  <c r="Q33"/>
  <c r="Q24"/>
  <c r="Q45"/>
  <c r="Q34"/>
  <c r="Q30"/>
  <c r="Q17"/>
  <c r="Q18"/>
  <c r="Q13"/>
  <c r="Q26"/>
  <c r="Q21"/>
  <c r="Q38"/>
  <c r="Q9"/>
  <c r="Q25"/>
  <c r="Q15"/>
  <c r="Q44"/>
  <c r="Q11"/>
  <c r="Q40"/>
  <c r="Q10"/>
  <c r="Q12"/>
  <c r="Q43"/>
  <c r="Q42"/>
  <c r="H20" i="3"/>
  <c r="L20"/>
  <c r="P20"/>
  <c r="H11"/>
  <c r="L11"/>
  <c r="P11"/>
  <c r="H18"/>
  <c r="L18"/>
  <c r="P18"/>
  <c r="H15"/>
  <c r="L15"/>
  <c r="P15"/>
  <c r="H9"/>
  <c r="L9"/>
  <c r="P9"/>
  <c r="H8"/>
  <c r="L8"/>
  <c r="P8"/>
  <c r="H10"/>
  <c r="L10"/>
  <c r="P10"/>
  <c r="H21"/>
  <c r="L21"/>
  <c r="P21"/>
  <c r="H5"/>
  <c r="L5"/>
  <c r="P5"/>
  <c r="H23"/>
  <c r="L23"/>
  <c r="P23"/>
  <c r="H19"/>
  <c r="L19"/>
  <c r="P19"/>
  <c r="H7"/>
  <c r="L7"/>
  <c r="P7"/>
  <c r="H12"/>
  <c r="L12"/>
  <c r="P12"/>
  <c r="H22"/>
  <c r="L22"/>
  <c r="P22"/>
  <c r="H13"/>
  <c r="L13"/>
  <c r="P13"/>
  <c r="H16"/>
  <c r="L16"/>
  <c r="P16"/>
  <c r="H17"/>
  <c r="L17"/>
  <c r="P17"/>
  <c r="H6"/>
  <c r="L6"/>
  <c r="P6"/>
  <c r="H14"/>
  <c r="L14"/>
  <c r="P14"/>
  <c r="H35"/>
  <c r="H28"/>
  <c r="H33"/>
  <c r="H45"/>
  <c r="H32"/>
  <c r="H40"/>
  <c r="H31"/>
  <c r="H41"/>
  <c r="H42"/>
  <c r="H43"/>
  <c r="H37"/>
  <c r="H34"/>
  <c r="H29"/>
  <c r="H46"/>
  <c r="H39"/>
  <c r="H44"/>
  <c r="H63"/>
  <c r="H52"/>
  <c r="H58"/>
  <c r="H56"/>
  <c r="H60"/>
  <c r="H62"/>
  <c r="H59"/>
  <c r="H68"/>
  <c r="H55"/>
  <c r="H61"/>
  <c r="H66"/>
  <c r="H51"/>
  <c r="H67"/>
  <c r="H54"/>
  <c r="H64"/>
  <c r="H9" i="2"/>
  <c r="L9"/>
  <c r="P9"/>
  <c r="H14"/>
  <c r="L14"/>
  <c r="P14"/>
  <c r="H6"/>
  <c r="L6"/>
  <c r="P6"/>
  <c r="H7"/>
  <c r="L7"/>
  <c r="P7"/>
  <c r="H5"/>
  <c r="L5"/>
  <c r="P5"/>
  <c r="H10"/>
  <c r="L10"/>
  <c r="P10"/>
  <c r="H12"/>
  <c r="L12"/>
  <c r="P12"/>
  <c r="H8"/>
  <c r="L8"/>
  <c r="P8"/>
  <c r="H13"/>
  <c r="L13"/>
  <c r="P13"/>
  <c r="H16"/>
  <c r="L16"/>
  <c r="P16"/>
  <c r="H17"/>
  <c r="L17"/>
  <c r="P17"/>
  <c r="H28"/>
  <c r="H27"/>
  <c r="H22"/>
  <c r="H23"/>
  <c r="H30"/>
  <c r="H24"/>
  <c r="H29"/>
  <c r="H25"/>
  <c r="H32"/>
  <c r="H33"/>
  <c r="H46"/>
  <c r="H45"/>
  <c r="H48"/>
  <c r="H44"/>
  <c r="H41"/>
  <c r="H49"/>
  <c r="H40"/>
  <c r="H6" i="1"/>
  <c r="L6"/>
  <c r="P6"/>
  <c r="H13"/>
  <c r="Q13" i="2" l="1"/>
  <c r="Q5"/>
  <c r="Q9"/>
  <c r="Q16"/>
  <c r="Q10"/>
  <c r="Q14"/>
  <c r="Q8"/>
  <c r="Q7"/>
  <c r="Q17"/>
  <c r="Q12"/>
  <c r="Q6"/>
  <c r="Q6" i="1"/>
  <c r="Q16" i="3"/>
  <c r="Q12"/>
  <c r="Q5"/>
  <c r="Q13"/>
  <c r="Q7"/>
  <c r="Q9"/>
  <c r="Q17"/>
  <c r="Q22"/>
  <c r="Q23"/>
  <c r="Q8"/>
  <c r="Q18"/>
  <c r="Q14"/>
  <c r="Q21"/>
  <c r="Q11"/>
  <c r="Q6"/>
  <c r="Q19"/>
  <c r="Q10"/>
  <c r="Q15"/>
  <c r="Q20"/>
</calcChain>
</file>

<file path=xl/sharedStrings.xml><?xml version="1.0" encoding="utf-8"?>
<sst xmlns="http://schemas.openxmlformats.org/spreadsheetml/2006/main" count="1150" uniqueCount="119">
  <si>
    <t>Tot.  MT</t>
  </si>
  <si>
    <t>Pen.agg.</t>
  </si>
  <si>
    <t xml:space="preserve">Pen. E </t>
  </si>
  <si>
    <t>Nota D</t>
  </si>
  <si>
    <t>D. Nasc.</t>
  </si>
  <si>
    <t>Società</t>
  </si>
  <si>
    <t>Ginnasta</t>
  </si>
  <si>
    <t>MINITRAMPOLINO</t>
  </si>
  <si>
    <t>TOTALE</t>
  </si>
  <si>
    <t>Tot. VO</t>
  </si>
  <si>
    <t>Tot. TR</t>
  </si>
  <si>
    <t xml:space="preserve">Pen. E   </t>
  </si>
  <si>
    <t>Tot. CL</t>
  </si>
  <si>
    <t>VOLTEGGIO</t>
  </si>
  <si>
    <t>TRAVE</t>
  </si>
  <si>
    <t>CORPO LIBERO</t>
  </si>
  <si>
    <t>ASSOLUTO</t>
  </si>
  <si>
    <t>PER I PROGRAMMI MEDIUM E LARGE (TOTALE DATO DALLA SOMMA DEI 3 ATTREZZI)</t>
  </si>
  <si>
    <t>CATEGORIA PULCINE - PROGRAMMA LARGE</t>
  </si>
  <si>
    <t>ASD POLVERE DI MAGNESIO</t>
  </si>
  <si>
    <t>SANTICCHIA VIOLA</t>
  </si>
  <si>
    <t>GIOVANI AURORA</t>
  </si>
  <si>
    <t>PARALLELE SPECIALITA'</t>
  </si>
  <si>
    <t>CATEGORIA LUPETTE - PROGRAMMA LARGE</t>
  </si>
  <si>
    <t>CATEGORIA TIGROTTE F - PROGRAMMA LARGE</t>
  </si>
  <si>
    <t>MYTHOS</t>
  </si>
  <si>
    <t>PENALITA' NEUTRA</t>
  </si>
  <si>
    <t>PENALITA'</t>
  </si>
  <si>
    <t>PUNTEGGIO PARTENZA</t>
  </si>
  <si>
    <t>2^ FASCIA</t>
  </si>
  <si>
    <t>GINNASTICA INSIEME - PROGRAMMA LARGE</t>
  </si>
  <si>
    <t>BRANCHETTI AURORA</t>
  </si>
  <si>
    <t>MONTECCHIANI STELLA</t>
  </si>
  <si>
    <t>ORSINI ARIEL</t>
  </si>
  <si>
    <t>PANETTI RITANNA</t>
  </si>
  <si>
    <t>ROSAS MIA</t>
  </si>
  <si>
    <t>SANTINI MATILDE</t>
  </si>
  <si>
    <t>ALOCCI MIA</t>
  </si>
  <si>
    <t>ALOCCI MIRIAM</t>
  </si>
  <si>
    <t>PALOMBO VIRGINIA</t>
  </si>
  <si>
    <t>SUSSARELLO GIOIA ANGELA</t>
  </si>
  <si>
    <t>TIMOFTE MIRIAM ELENA</t>
  </si>
  <si>
    <t>MORI EVALUNA</t>
  </si>
  <si>
    <t>POL. BARBANELLA UNO</t>
  </si>
  <si>
    <t>DI MARCO MARTINA</t>
  </si>
  <si>
    <t>CAROSI CLOE</t>
  </si>
  <si>
    <t>ROSA CLOE</t>
  </si>
  <si>
    <t>BARTOLI VITTORIA</t>
  </si>
  <si>
    <t>BALDI VIRGINIA CLARA</t>
  </si>
  <si>
    <t>VACCARI ANNA</t>
  </si>
  <si>
    <t>CALVETTI VITTORIA</t>
  </si>
  <si>
    <t>FAVINI MARTA</t>
  </si>
  <si>
    <t>GALIBERTI SARA</t>
  </si>
  <si>
    <t>NOVI MIA</t>
  </si>
  <si>
    <t>VECCE MARGHERITA</t>
  </si>
  <si>
    <t>BERTINI AGATA</t>
  </si>
  <si>
    <t>NOGARIN CAMILLA</t>
  </si>
  <si>
    <t>ASD MUDRA DANCE</t>
  </si>
  <si>
    <t>SPINOSO SOPHIA</t>
  </si>
  <si>
    <t>LENZONI LUDOVICA</t>
  </si>
  <si>
    <t>TANZARELLA GIULIA</t>
  </si>
  <si>
    <t>ASCD SILVANO FEDI</t>
  </si>
  <si>
    <t>ANDREOTTI FLORA</t>
  </si>
  <si>
    <t>ASD ASCIANO 2011</t>
  </si>
  <si>
    <t>LOMBARDI AURORA</t>
  </si>
  <si>
    <t>SORIANELLO DIANA</t>
  </si>
  <si>
    <t>BOMBONATO BIANCA</t>
  </si>
  <si>
    <t>PEREPELICINII ALINA</t>
  </si>
  <si>
    <t>ASD SPORTING CLUB ASCIANO</t>
  </si>
  <si>
    <t>ASD WHITE GYM AMIATA</t>
  </si>
  <si>
    <t>GUARINO BEATRICE</t>
  </si>
  <si>
    <t>ASD OASIS CLUB</t>
  </si>
  <si>
    <t>RENDA PERELLI VITTORIA</t>
  </si>
  <si>
    <t>AUGUSTI ARIANNA</t>
  </si>
  <si>
    <t>CANTONE MIA</t>
  </si>
  <si>
    <t>CECCHI BIANCA</t>
  </si>
  <si>
    <t>CERRAI OLIMPIA</t>
  </si>
  <si>
    <t>TOUAMI NAYME</t>
  </si>
  <si>
    <t>VOICU INES ADRIANA</t>
  </si>
  <si>
    <t>ULIVIERI CAROLINA</t>
  </si>
  <si>
    <t>TINTI DAFNE</t>
  </si>
  <si>
    <t>SPADOTTO OLIVIA</t>
  </si>
  <si>
    <t>SALVADORI VALERIA</t>
  </si>
  <si>
    <t>ROSSI CLARA</t>
  </si>
  <si>
    <t>ROCCHI MATILDE</t>
  </si>
  <si>
    <t>RENDA PERELLI GINEVRA</t>
  </si>
  <si>
    <t>PIRJOL DARIA ANDREEA</t>
  </si>
  <si>
    <t>PEDES SOPHIE</t>
  </si>
  <si>
    <t>MULE' MARTA</t>
  </si>
  <si>
    <t>MENGOLI GIULIA</t>
  </si>
  <si>
    <t>MASCAGNI NINA</t>
  </si>
  <si>
    <t>MAESTRIPIERI MIA</t>
  </si>
  <si>
    <t>LARDICCI ASIA</t>
  </si>
  <si>
    <t>HETTI ARACHCHIGE DYANA TISSERA</t>
  </si>
  <si>
    <t>GRECO VITTORIA MARIA GIOVANNA</t>
  </si>
  <si>
    <t>GHENDA VITTORIA</t>
  </si>
  <si>
    <t>DUMITRU AMALIA IOANA</t>
  </si>
  <si>
    <t>DRAGO AURORA</t>
  </si>
  <si>
    <t>D'ANTONIO AURORA</t>
  </si>
  <si>
    <t>CARNEVALI ANITA</t>
  </si>
  <si>
    <t>CAPUANO ALICE</t>
  </si>
  <si>
    <t>CAMBUR EMILIA</t>
  </si>
  <si>
    <t>BONSI ADELE</t>
  </si>
  <si>
    <t>BECHERINI BIANCA</t>
  </si>
  <si>
    <t>BATTOLINI GILDA</t>
  </si>
  <si>
    <t>BATTISTI ALICE</t>
  </si>
  <si>
    <t>BAMBACARO VALENTINA</t>
  </si>
  <si>
    <t>BAGLIONI CECILIA</t>
  </si>
  <si>
    <t>ANDREI VITTORIA</t>
  </si>
  <si>
    <t>CATEGORIA ALLIEVE F - PROGRAMMA LARGE</t>
  </si>
  <si>
    <t>PRATI EVELYN</t>
  </si>
  <si>
    <t>BINI GINEVRA</t>
  </si>
  <si>
    <t>HETTI ARACHCHIGE DINAYA KAVINDI TISSERA</t>
  </si>
  <si>
    <t>TOPPO BIANCA</t>
  </si>
  <si>
    <t>CATEGORIA 1^ FASCIA - PROGRAMMA DIVERSA ABILITA'</t>
  </si>
  <si>
    <t xml:space="preserve"> (TOTALE DATO DALLA SOMMA DEI 2 ATTREZZI)</t>
  </si>
  <si>
    <t>SABBATINI NOEMI</t>
  </si>
  <si>
    <t>SQUADRA LILLA                              MYTHOS</t>
  </si>
  <si>
    <t>SQUADRA AZZURRA                         MYTHOS</t>
  </si>
</sst>
</file>

<file path=xl/styles.xml><?xml version="1.0" encoding="utf-8"?>
<styleSheet xmlns="http://schemas.openxmlformats.org/spreadsheetml/2006/main">
  <numFmts count="3">
    <numFmt numFmtId="164" formatCode="0.000;[Red]0.000"/>
    <numFmt numFmtId="165" formatCode="0.00;[Red]0.00"/>
    <numFmt numFmtId="166" formatCode="0.000"/>
  </numFmts>
  <fonts count="2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12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11"/>
      <color indexed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b/>
      <sz val="10"/>
      <name val="Calibri"/>
      <family val="2"/>
    </font>
    <font>
      <b/>
      <sz val="9"/>
      <name val="Calibri"/>
      <family val="2"/>
    </font>
    <font>
      <b/>
      <sz val="12"/>
      <name val="Calibri"/>
      <family val="2"/>
    </font>
    <font>
      <b/>
      <sz val="12"/>
      <color indexed="12"/>
      <name val="Calibri"/>
      <family val="2"/>
    </font>
    <font>
      <sz val="11"/>
      <color rgb="FFFF0000"/>
      <name val="Calibri"/>
      <family val="2"/>
      <scheme val="minor"/>
    </font>
    <font>
      <sz val="11"/>
      <color rgb="FFFF0000"/>
      <name val="Calibri"/>
      <family val="2"/>
    </font>
    <font>
      <strike/>
      <sz val="11"/>
      <name val="Calibri"/>
      <family val="2"/>
    </font>
    <font>
      <b/>
      <strike/>
      <sz val="11"/>
      <color indexed="12"/>
      <name val="Calibri"/>
      <family val="2"/>
    </font>
    <font>
      <b/>
      <strike/>
      <sz val="11"/>
      <name val="Calibri"/>
      <family val="2"/>
    </font>
    <font>
      <strike/>
      <sz val="11"/>
      <color rgb="FF000000"/>
      <name val="Calibri"/>
      <family val="2"/>
      <scheme val="minor"/>
    </font>
    <font>
      <b/>
      <sz val="11"/>
      <color rgb="FF0000CC"/>
      <name val="Calibri"/>
      <family val="2"/>
    </font>
    <font>
      <sz val="11"/>
      <name val="Calibri"/>
      <family val="2"/>
      <scheme val="minor"/>
    </font>
    <font>
      <strike/>
      <sz val="1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0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/>
    <xf numFmtId="0" fontId="4" fillId="2" borderId="3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5" fillId="0" borderId="4" xfId="0" applyFont="1" applyBorder="1" applyAlignment="1" applyProtection="1">
      <alignment horizontal="left"/>
      <protection locked="0"/>
    </xf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6" fontId="4" fillId="0" borderId="1" xfId="0" applyNumberFormat="1" applyFont="1" applyBorder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1" fillId="0" borderId="0" xfId="0" applyFont="1"/>
    <xf numFmtId="0" fontId="7" fillId="0" borderId="0" xfId="0" applyFont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 vertical="top" wrapText="1"/>
    </xf>
    <xf numFmtId="0" fontId="4" fillId="7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top"/>
    </xf>
    <xf numFmtId="0" fontId="4" fillId="9" borderId="3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10" fillId="0" borderId="0" xfId="0" applyFont="1"/>
    <xf numFmtId="0" fontId="0" fillId="0" borderId="6" xfId="0" applyBorder="1"/>
    <xf numFmtId="0" fontId="0" fillId="10" borderId="0" xfId="0" applyFill="1"/>
    <xf numFmtId="0" fontId="5" fillId="0" borderId="4" xfId="0" applyFont="1" applyBorder="1" applyAlignment="1" applyProtection="1">
      <alignment horizontal="center"/>
      <protection locked="0"/>
    </xf>
    <xf numFmtId="0" fontId="4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4" fontId="0" fillId="0" borderId="1" xfId="0" applyNumberFormat="1" applyBorder="1"/>
    <xf numFmtId="14" fontId="9" fillId="0" borderId="1" xfId="0" applyNumberFormat="1" applyFont="1" applyBorder="1" applyAlignment="1">
      <alignment horizontal="center" vertical="top"/>
    </xf>
    <xf numFmtId="164" fontId="14" fillId="10" borderId="5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top"/>
    </xf>
    <xf numFmtId="0" fontId="0" fillId="0" borderId="1" xfId="0" applyBorder="1" applyAlignment="1">
      <alignment vertical="top" wrapText="1"/>
    </xf>
    <xf numFmtId="0" fontId="8" fillId="0" borderId="1" xfId="0" applyFont="1" applyBorder="1"/>
    <xf numFmtId="166" fontId="4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0" fillId="0" borderId="16" xfId="0" applyBorder="1" applyAlignment="1">
      <alignment horizontal="center"/>
    </xf>
    <xf numFmtId="0" fontId="0" fillId="0" borderId="0" xfId="0" applyAlignment="1">
      <alignment vertical="center"/>
    </xf>
    <xf numFmtId="0" fontId="6" fillId="0" borderId="0" xfId="0" applyFont="1"/>
    <xf numFmtId="164" fontId="3" fillId="0" borderId="1" xfId="0" applyNumberFormat="1" applyFont="1" applyBorder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15" fillId="0" borderId="0" xfId="0" applyFont="1"/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14" fontId="0" fillId="10" borderId="1" xfId="0" applyNumberFormat="1" applyFill="1" applyBorder="1" applyAlignment="1">
      <alignment horizontal="center"/>
    </xf>
    <xf numFmtId="165" fontId="3" fillId="10" borderId="1" xfId="0" applyNumberFormat="1" applyFont="1" applyFill="1" applyBorder="1" applyAlignment="1">
      <alignment horizontal="center" vertical="center"/>
    </xf>
    <xf numFmtId="164" fontId="3" fillId="10" borderId="1" xfId="0" applyNumberFormat="1" applyFont="1" applyFill="1" applyBorder="1" applyAlignment="1">
      <alignment horizontal="center" vertical="center"/>
    </xf>
    <xf numFmtId="164" fontId="2" fillId="10" borderId="1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10" borderId="6" xfId="0" applyFill="1" applyBorder="1" applyAlignment="1">
      <alignment vertical="center"/>
    </xf>
    <xf numFmtId="0" fontId="0" fillId="10" borderId="1" xfId="0" applyFill="1" applyBorder="1" applyAlignment="1">
      <alignment horizontal="left" vertical="top"/>
    </xf>
    <xf numFmtId="0" fontId="0" fillId="10" borderId="2" xfId="0" applyFill="1" applyBorder="1" applyAlignment="1">
      <alignment horizontal="center"/>
    </xf>
    <xf numFmtId="165" fontId="3" fillId="10" borderId="5" xfId="0" applyNumberFormat="1" applyFont="1" applyFill="1" applyBorder="1" applyAlignment="1">
      <alignment horizontal="center" vertical="center"/>
    </xf>
    <xf numFmtId="166" fontId="4" fillId="10" borderId="1" xfId="0" applyNumberFormat="1" applyFont="1" applyFill="1" applyBorder="1" applyAlignment="1">
      <alignment horizontal="center" vertical="center"/>
    </xf>
    <xf numFmtId="0" fontId="8" fillId="10" borderId="1" xfId="0" applyFont="1" applyFill="1" applyBorder="1" applyAlignment="1">
      <alignment horizontal="left" vertical="top" wrapText="1"/>
    </xf>
    <xf numFmtId="0" fontId="0" fillId="10" borderId="1" xfId="0" applyFill="1" applyBorder="1" applyAlignment="1">
      <alignment horizontal="center" vertical="center"/>
    </xf>
    <xf numFmtId="14" fontId="0" fillId="10" borderId="1" xfId="0" applyNumberFormat="1" applyFill="1" applyBorder="1" applyAlignment="1">
      <alignment horizontal="center" vertical="center"/>
    </xf>
    <xf numFmtId="0" fontId="0" fillId="10" borderId="6" xfId="0" applyFill="1" applyBorder="1"/>
    <xf numFmtId="14" fontId="0" fillId="10" borderId="1" xfId="0" applyNumberFormat="1" applyFill="1" applyBorder="1"/>
    <xf numFmtId="0" fontId="5" fillId="7" borderId="1" xfId="0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/>
    </xf>
    <xf numFmtId="0" fontId="5" fillId="8" borderId="1" xfId="0" applyFont="1" applyFill="1" applyBorder="1" applyAlignment="1" applyProtection="1">
      <alignment horizontal="center"/>
      <protection locked="0"/>
    </xf>
    <xf numFmtId="0" fontId="4" fillId="6" borderId="6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4" fillId="5" borderId="6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13" fillId="0" borderId="1" xfId="0" applyFont="1" applyBorder="1" applyAlignment="1">
      <alignment horizontal="center"/>
    </xf>
    <xf numFmtId="0" fontId="5" fillId="0" borderId="1" xfId="0" applyFont="1" applyBorder="1" applyAlignment="1" applyProtection="1">
      <alignment horizontal="center"/>
      <protection locked="0"/>
    </xf>
    <xf numFmtId="0" fontId="5" fillId="7" borderId="6" xfId="0" applyFont="1" applyFill="1" applyBorder="1" applyAlignment="1" applyProtection="1">
      <alignment horizontal="center"/>
      <protection locked="0"/>
    </xf>
    <xf numFmtId="0" fontId="5" fillId="7" borderId="2" xfId="0" applyFont="1" applyFill="1" applyBorder="1" applyAlignment="1" applyProtection="1">
      <alignment horizontal="center"/>
      <protection locked="0"/>
    </xf>
    <xf numFmtId="0" fontId="5" fillId="7" borderId="5" xfId="0" applyFont="1" applyFill="1" applyBorder="1" applyAlignment="1" applyProtection="1">
      <alignment horizontal="center"/>
      <protection locked="0"/>
    </xf>
    <xf numFmtId="0" fontId="5" fillId="8" borderId="6" xfId="0" applyFont="1" applyFill="1" applyBorder="1" applyAlignment="1" applyProtection="1">
      <alignment horizontal="center"/>
      <protection locked="0"/>
    </xf>
    <xf numFmtId="0" fontId="5" fillId="8" borderId="2" xfId="0" applyFont="1" applyFill="1" applyBorder="1" applyAlignment="1" applyProtection="1">
      <alignment horizontal="center"/>
      <protection locked="0"/>
    </xf>
    <xf numFmtId="0" fontId="5" fillId="8" borderId="5" xfId="0" applyFont="1" applyFill="1" applyBorder="1" applyAlignment="1" applyProtection="1">
      <alignment horizontal="center"/>
      <protection locked="0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14" fontId="10" fillId="0" borderId="1" xfId="0" applyNumberFormat="1" applyFont="1" applyBorder="1" applyAlignment="1">
      <alignment horizontal="center"/>
    </xf>
    <xf numFmtId="165" fontId="17" fillId="0" borderId="1" xfId="0" applyNumberFormat="1" applyFont="1" applyBorder="1" applyAlignment="1">
      <alignment horizontal="center" vertical="center"/>
    </xf>
    <xf numFmtId="164" fontId="17" fillId="0" borderId="1" xfId="0" applyNumberFormat="1" applyFont="1" applyBorder="1" applyAlignment="1">
      <alignment horizontal="center" vertical="center"/>
    </xf>
    <xf numFmtId="164" fontId="18" fillId="0" borderId="1" xfId="0" applyNumberFormat="1" applyFont="1" applyBorder="1" applyAlignment="1">
      <alignment horizontal="center" vertical="center"/>
    </xf>
    <xf numFmtId="166" fontId="19" fillId="0" borderId="1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left" vertical="top"/>
    </xf>
    <xf numFmtId="14" fontId="20" fillId="0" borderId="1" xfId="0" applyNumberFormat="1" applyFont="1" applyBorder="1" applyAlignment="1">
      <alignment horizontal="center" vertical="top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4" fontId="0" fillId="0" borderId="1" xfId="0" applyNumberFormat="1" applyFill="1" applyBorder="1" applyAlignment="1">
      <alignment horizontal="center"/>
    </xf>
    <xf numFmtId="165" fontId="3" fillId="0" borderId="1" xfId="0" applyNumberFormat="1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10" fillId="0" borderId="1" xfId="0" applyFont="1" applyFill="1" applyBorder="1"/>
    <xf numFmtId="0" fontId="0" fillId="11" borderId="1" xfId="0" applyFill="1" applyBorder="1"/>
    <xf numFmtId="0" fontId="0" fillId="11" borderId="1" xfId="0" applyFill="1" applyBorder="1" applyAlignment="1">
      <alignment horizontal="center"/>
    </xf>
    <xf numFmtId="14" fontId="0" fillId="11" borderId="1" xfId="0" applyNumberFormat="1" applyFill="1" applyBorder="1" applyAlignment="1">
      <alignment horizontal="center"/>
    </xf>
    <xf numFmtId="165" fontId="3" fillId="11" borderId="1" xfId="0" applyNumberFormat="1" applyFont="1" applyFill="1" applyBorder="1" applyAlignment="1">
      <alignment horizontal="center" vertical="center"/>
    </xf>
    <xf numFmtId="164" fontId="3" fillId="11" borderId="1" xfId="0" applyNumberFormat="1" applyFont="1" applyFill="1" applyBorder="1" applyAlignment="1">
      <alignment horizontal="center" vertical="center"/>
    </xf>
    <xf numFmtId="164" fontId="2" fillId="11" borderId="1" xfId="0" applyNumberFormat="1" applyFont="1" applyFill="1" applyBorder="1" applyAlignment="1">
      <alignment horizontal="center" vertical="center"/>
    </xf>
    <xf numFmtId="0" fontId="0" fillId="11" borderId="1" xfId="0" applyFill="1" applyBorder="1" applyAlignment="1">
      <alignment vertical="top" wrapText="1"/>
    </xf>
    <xf numFmtId="14" fontId="0" fillId="11" borderId="1" xfId="0" applyNumberFormat="1" applyFill="1" applyBorder="1" applyAlignment="1">
      <alignment horizontal="center" vertical="top" wrapText="1"/>
    </xf>
    <xf numFmtId="0" fontId="0" fillId="12" borderId="1" xfId="0" applyFill="1" applyBorder="1"/>
    <xf numFmtId="0" fontId="0" fillId="12" borderId="1" xfId="0" applyFill="1" applyBorder="1" applyAlignment="1">
      <alignment horizontal="center"/>
    </xf>
    <xf numFmtId="14" fontId="0" fillId="12" borderId="1" xfId="0" applyNumberFormat="1" applyFill="1" applyBorder="1" applyAlignment="1">
      <alignment horizontal="center"/>
    </xf>
    <xf numFmtId="165" fontId="3" fillId="12" borderId="1" xfId="0" applyNumberFormat="1" applyFont="1" applyFill="1" applyBorder="1" applyAlignment="1">
      <alignment horizontal="center" vertical="center"/>
    </xf>
    <xf numFmtId="164" fontId="3" fillId="12" borderId="1" xfId="0" applyNumberFormat="1" applyFont="1" applyFill="1" applyBorder="1" applyAlignment="1">
      <alignment horizontal="center" vertical="center"/>
    </xf>
    <xf numFmtId="164" fontId="2" fillId="12" borderId="1" xfId="0" applyNumberFormat="1" applyFont="1" applyFill="1" applyBorder="1" applyAlignment="1">
      <alignment horizontal="center" vertical="center"/>
    </xf>
    <xf numFmtId="0" fontId="0" fillId="12" borderId="1" xfId="0" applyFill="1" applyBorder="1" applyAlignment="1">
      <alignment vertical="top" wrapText="1"/>
    </xf>
    <xf numFmtId="14" fontId="0" fillId="12" borderId="1" xfId="0" applyNumberFormat="1" applyFill="1" applyBorder="1" applyAlignment="1">
      <alignment horizontal="center" vertical="top" wrapText="1"/>
    </xf>
    <xf numFmtId="0" fontId="0" fillId="0" borderId="0" xfId="0" applyFill="1"/>
    <xf numFmtId="0" fontId="10" fillId="0" borderId="16" xfId="0" applyFont="1" applyBorder="1"/>
    <xf numFmtId="14" fontId="10" fillId="0" borderId="0" xfId="0" applyNumberFormat="1" applyFont="1" applyBorder="1" applyAlignment="1">
      <alignment horizontal="center"/>
    </xf>
    <xf numFmtId="0" fontId="0" fillId="13" borderId="1" xfId="0" applyFill="1" applyBorder="1"/>
    <xf numFmtId="0" fontId="0" fillId="13" borderId="1" xfId="0" applyFill="1" applyBorder="1" applyAlignment="1">
      <alignment vertical="top" wrapText="1"/>
    </xf>
    <xf numFmtId="0" fontId="0" fillId="13" borderId="1" xfId="0" applyFill="1" applyBorder="1" applyAlignment="1">
      <alignment horizontal="center"/>
    </xf>
    <xf numFmtId="14" fontId="0" fillId="13" borderId="1" xfId="0" applyNumberFormat="1" applyFill="1" applyBorder="1" applyAlignment="1">
      <alignment horizontal="center" vertical="top" wrapText="1"/>
    </xf>
    <xf numFmtId="165" fontId="3" fillId="13" borderId="1" xfId="0" applyNumberFormat="1" applyFont="1" applyFill="1" applyBorder="1" applyAlignment="1">
      <alignment horizontal="center" vertical="center"/>
    </xf>
    <xf numFmtId="164" fontId="3" fillId="13" borderId="1" xfId="0" applyNumberFormat="1" applyFont="1" applyFill="1" applyBorder="1" applyAlignment="1">
      <alignment horizontal="center" vertical="center"/>
    </xf>
    <xf numFmtId="164" fontId="2" fillId="13" borderId="1" xfId="0" applyNumberFormat="1" applyFont="1" applyFill="1" applyBorder="1" applyAlignment="1">
      <alignment horizontal="center" vertical="center"/>
    </xf>
    <xf numFmtId="14" fontId="0" fillId="13" borderId="1" xfId="0" applyNumberFormat="1" applyFill="1" applyBorder="1" applyAlignment="1">
      <alignment horizontal="center"/>
    </xf>
    <xf numFmtId="164" fontId="21" fillId="0" borderId="1" xfId="0" applyNumberFormat="1" applyFont="1" applyBorder="1" applyAlignment="1">
      <alignment horizontal="center" vertical="center"/>
    </xf>
    <xf numFmtId="164" fontId="21" fillId="10" borderId="1" xfId="0" applyNumberFormat="1" applyFont="1" applyFill="1" applyBorder="1" applyAlignment="1">
      <alignment horizontal="center" vertical="center"/>
    </xf>
    <xf numFmtId="0" fontId="22" fillId="0" borderId="1" xfId="0" applyFont="1" applyBorder="1"/>
    <xf numFmtId="0" fontId="22" fillId="0" borderId="1" xfId="0" applyFont="1" applyBorder="1" applyAlignment="1">
      <alignment horizontal="center"/>
    </xf>
    <xf numFmtId="14" fontId="22" fillId="0" borderId="1" xfId="0" applyNumberFormat="1" applyFont="1" applyBorder="1" applyAlignment="1">
      <alignment horizontal="center"/>
    </xf>
    <xf numFmtId="0" fontId="22" fillId="10" borderId="1" xfId="0" applyFont="1" applyFill="1" applyBorder="1"/>
    <xf numFmtId="0" fontId="22" fillId="10" borderId="1" xfId="0" applyFont="1" applyFill="1" applyBorder="1" applyAlignment="1">
      <alignment horizontal="center"/>
    </xf>
    <xf numFmtId="14" fontId="22" fillId="10" borderId="1" xfId="0" applyNumberFormat="1" applyFont="1" applyFill="1" applyBorder="1" applyAlignment="1">
      <alignment horizontal="center"/>
    </xf>
    <xf numFmtId="0" fontId="22" fillId="0" borderId="1" xfId="0" applyFont="1" applyBorder="1" applyAlignment="1">
      <alignment vertical="top" wrapText="1"/>
    </xf>
    <xf numFmtId="14" fontId="22" fillId="0" borderId="1" xfId="0" applyNumberFormat="1" applyFont="1" applyBorder="1" applyAlignment="1">
      <alignment horizontal="center" vertical="top" wrapText="1"/>
    </xf>
    <xf numFmtId="0" fontId="23" fillId="0" borderId="1" xfId="0" applyFont="1" applyBorder="1"/>
    <xf numFmtId="164" fontId="16" fillId="10" borderId="1" xfId="0" applyNumberFormat="1" applyFont="1" applyFill="1" applyBorder="1" applyAlignment="1">
      <alignment horizontal="center" vertical="center"/>
    </xf>
    <xf numFmtId="0" fontId="22" fillId="11" borderId="1" xfId="0" applyFont="1" applyFill="1" applyBorder="1"/>
    <xf numFmtId="0" fontId="22" fillId="11" borderId="1" xfId="0" applyFont="1" applyFill="1" applyBorder="1" applyAlignment="1">
      <alignment vertical="top" wrapText="1"/>
    </xf>
    <xf numFmtId="0" fontId="22" fillId="11" borderId="1" xfId="0" applyFont="1" applyFill="1" applyBorder="1" applyAlignment="1">
      <alignment horizontal="center"/>
    </xf>
    <xf numFmtId="14" fontId="22" fillId="11" borderId="1" xfId="0" applyNumberFormat="1" applyFont="1" applyFill="1" applyBorder="1" applyAlignment="1">
      <alignment horizontal="center" vertical="top" wrapText="1"/>
    </xf>
    <xf numFmtId="164" fontId="21" fillId="11" borderId="1" xfId="0" applyNumberFormat="1" applyFont="1" applyFill="1" applyBorder="1" applyAlignment="1">
      <alignment horizontal="center" vertical="center"/>
    </xf>
    <xf numFmtId="14" fontId="22" fillId="11" borderId="1" xfId="0" applyNumberFormat="1" applyFont="1" applyFill="1" applyBorder="1" applyAlignment="1">
      <alignment horizontal="center"/>
    </xf>
    <xf numFmtId="0" fontId="15" fillId="0" borderId="0" xfId="0" applyFont="1" applyFill="1"/>
    <xf numFmtId="0" fontId="0" fillId="10" borderId="14" xfId="0" applyFill="1" applyBorder="1" applyAlignment="1">
      <alignment horizontal="center" vertical="center"/>
    </xf>
    <xf numFmtId="0" fontId="0" fillId="10" borderId="13" xfId="0" applyFill="1" applyBorder="1"/>
    <xf numFmtId="0" fontId="0" fillId="10" borderId="14" xfId="0" applyFill="1" applyBorder="1" applyAlignment="1">
      <alignment horizontal="center" vertical="center" wrapText="1"/>
    </xf>
    <xf numFmtId="14" fontId="0" fillId="10" borderId="13" xfId="0" applyNumberFormat="1" applyFill="1" applyBorder="1"/>
    <xf numFmtId="165" fontId="3" fillId="10" borderId="24" xfId="0" applyNumberFormat="1" applyFont="1" applyFill="1" applyBorder="1" applyAlignment="1">
      <alignment horizontal="center" vertical="center"/>
    </xf>
    <xf numFmtId="164" fontId="3" fillId="10" borderId="17" xfId="0" applyNumberFormat="1" applyFont="1" applyFill="1" applyBorder="1" applyAlignment="1">
      <alignment horizontal="center" vertical="center"/>
    </xf>
    <xf numFmtId="164" fontId="2" fillId="10" borderId="21" xfId="0" applyNumberFormat="1" applyFont="1" applyFill="1" applyBorder="1" applyAlignment="1">
      <alignment horizontal="center" vertical="center"/>
    </xf>
    <xf numFmtId="0" fontId="0" fillId="10" borderId="11" xfId="0" applyFill="1" applyBorder="1" applyAlignment="1">
      <alignment horizontal="center" vertical="center"/>
    </xf>
    <xf numFmtId="0" fontId="0" fillId="10" borderId="12" xfId="0" applyFill="1" applyBorder="1"/>
    <xf numFmtId="0" fontId="0" fillId="10" borderId="11" xfId="0" applyFill="1" applyBorder="1" applyAlignment="1">
      <alignment horizontal="center" vertical="center" wrapText="1"/>
    </xf>
    <xf numFmtId="14" fontId="0" fillId="10" borderId="12" xfId="0" applyNumberFormat="1" applyFill="1" applyBorder="1"/>
    <xf numFmtId="165" fontId="3" fillId="10" borderId="25" xfId="0" applyNumberFormat="1" applyFont="1" applyFill="1" applyBorder="1" applyAlignment="1">
      <alignment horizontal="center" vertical="center"/>
    </xf>
    <xf numFmtId="164" fontId="3" fillId="10" borderId="1" xfId="0" applyNumberFormat="1" applyFont="1" applyFill="1" applyBorder="1" applyAlignment="1">
      <alignment horizontal="center" vertical="center"/>
    </xf>
    <xf numFmtId="164" fontId="2" fillId="10" borderId="22" xfId="0" applyNumberFormat="1" applyFont="1" applyFill="1" applyBorder="1" applyAlignment="1">
      <alignment horizontal="center" vertical="center"/>
    </xf>
    <xf numFmtId="0" fontId="0" fillId="10" borderId="9" xfId="0" applyFill="1" applyBorder="1" applyAlignment="1">
      <alignment horizontal="center" vertical="center"/>
    </xf>
    <xf numFmtId="0" fontId="0" fillId="10" borderId="10" xfId="0" applyFill="1" applyBorder="1"/>
    <xf numFmtId="0" fontId="0" fillId="10" borderId="9" xfId="0" applyFill="1" applyBorder="1" applyAlignment="1">
      <alignment horizontal="center" vertical="center" wrapText="1"/>
    </xf>
    <xf numFmtId="14" fontId="0" fillId="10" borderId="10" xfId="0" applyNumberFormat="1" applyFill="1" applyBorder="1"/>
    <xf numFmtId="165" fontId="3" fillId="10" borderId="26" xfId="0" applyNumberFormat="1" applyFont="1" applyFill="1" applyBorder="1" applyAlignment="1">
      <alignment horizontal="center" vertical="center"/>
    </xf>
    <xf numFmtId="164" fontId="3" fillId="10" borderId="15" xfId="0" applyNumberFormat="1" applyFont="1" applyFill="1" applyBorder="1" applyAlignment="1">
      <alignment horizontal="center" vertical="center"/>
    </xf>
    <xf numFmtId="164" fontId="2" fillId="10" borderId="23" xfId="0" applyNumberFormat="1" applyFont="1" applyFill="1" applyBorder="1" applyAlignment="1">
      <alignment horizontal="center" vertical="center"/>
    </xf>
    <xf numFmtId="0" fontId="0" fillId="10" borderId="27" xfId="0" applyFill="1" applyBorder="1" applyAlignment="1">
      <alignment horizontal="center" vertical="center" wrapText="1"/>
    </xf>
    <xf numFmtId="165" fontId="3" fillId="10" borderId="19" xfId="0" applyNumberFormat="1" applyFont="1" applyFill="1" applyBorder="1" applyAlignment="1">
      <alignment horizontal="center" vertical="center"/>
    </xf>
    <xf numFmtId="0" fontId="0" fillId="10" borderId="0" xfId="0" applyFill="1" applyAlignment="1">
      <alignment horizontal="center" vertical="center" wrapText="1"/>
    </xf>
    <xf numFmtId="165" fontId="3" fillId="10" borderId="5" xfId="0" applyNumberFormat="1" applyFont="1" applyFill="1" applyBorder="1" applyAlignment="1">
      <alignment horizontal="center" vertical="center"/>
    </xf>
    <xf numFmtId="14" fontId="9" fillId="10" borderId="12" xfId="0" applyNumberFormat="1" applyFont="1" applyFill="1" applyBorder="1" applyAlignment="1">
      <alignment horizontal="center" vertical="top"/>
    </xf>
    <xf numFmtId="165" fontId="3" fillId="10" borderId="18" xfId="0" applyNumberFormat="1" applyFont="1" applyFill="1" applyBorder="1" applyAlignment="1">
      <alignment horizontal="center" vertical="center"/>
    </xf>
    <xf numFmtId="164" fontId="3" fillId="10" borderId="3" xfId="0" applyNumberFormat="1" applyFont="1" applyFill="1" applyBorder="1" applyAlignment="1">
      <alignment horizontal="center" vertical="center"/>
    </xf>
    <xf numFmtId="164" fontId="2" fillId="10" borderId="28" xfId="0" applyNumberFormat="1" applyFont="1" applyFill="1" applyBorder="1" applyAlignment="1">
      <alignment horizontal="center" vertical="center"/>
    </xf>
    <xf numFmtId="0" fontId="0" fillId="10" borderId="8" xfId="0" applyFill="1" applyBorder="1"/>
    <xf numFmtId="0" fontId="0" fillId="10" borderId="29" xfId="0" applyFill="1" applyBorder="1" applyAlignment="1">
      <alignment horizontal="center" vertical="center" wrapText="1"/>
    </xf>
    <xf numFmtId="14" fontId="0" fillId="10" borderId="8" xfId="0" applyNumberFormat="1" applyFill="1" applyBorder="1"/>
    <xf numFmtId="165" fontId="3" fillId="10" borderId="20" xfId="0" applyNumberFormat="1" applyFont="1" applyFill="1" applyBorder="1" applyAlignment="1">
      <alignment horizontal="center" vertical="center"/>
    </xf>
    <xf numFmtId="0" fontId="0" fillId="12" borderId="1" xfId="0" applyFill="1" applyBorder="1" applyAlignment="1">
      <alignment horizontal="center" vertical="center"/>
    </xf>
    <xf numFmtId="14" fontId="0" fillId="12" borderId="1" xfId="0" applyNumberFormat="1" applyFill="1" applyBorder="1" applyAlignment="1">
      <alignment horizontal="center" vertical="center"/>
    </xf>
    <xf numFmtId="0" fontId="0" fillId="12" borderId="1" xfId="0" applyFill="1" applyBorder="1" applyAlignment="1">
      <alignment vertical="center"/>
    </xf>
    <xf numFmtId="0" fontId="0" fillId="12" borderId="1" xfId="0" applyFill="1" applyBorder="1" applyAlignment="1">
      <alignment horizontal="left" vertical="center"/>
    </xf>
    <xf numFmtId="0" fontId="8" fillId="12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top"/>
    </xf>
    <xf numFmtId="14" fontId="10" fillId="0" borderId="1" xfId="0" applyNumberFormat="1" applyFont="1" applyBorder="1" applyAlignment="1">
      <alignment horizontal="center" vertical="top" wrapText="1"/>
    </xf>
    <xf numFmtId="0" fontId="22" fillId="0" borderId="16" xfId="0" applyFont="1" applyBorder="1" applyAlignment="1">
      <alignment horizontal="center"/>
    </xf>
    <xf numFmtId="0" fontId="22" fillId="0" borderId="1" xfId="0" applyFont="1" applyBorder="1" applyAlignment="1">
      <alignment horizontal="left" vertical="top"/>
    </xf>
    <xf numFmtId="14" fontId="22" fillId="10" borderId="1" xfId="0" applyNumberFormat="1" applyFont="1" applyFill="1" applyBorder="1"/>
    <xf numFmtId="0" fontId="23" fillId="0" borderId="1" xfId="0" applyFont="1" applyBorder="1" applyAlignment="1">
      <alignment horizontal="left" vertical="top"/>
    </xf>
    <xf numFmtId="0" fontId="23" fillId="0" borderId="1" xfId="0" applyFont="1" applyBorder="1" applyAlignment="1">
      <alignment horizontal="center"/>
    </xf>
    <xf numFmtId="14" fontId="23" fillId="0" borderId="1" xfId="0" applyNumberFormat="1" applyFont="1" applyBorder="1" applyAlignment="1">
      <alignment horizontal="center" vertical="top" wrapText="1"/>
    </xf>
    <xf numFmtId="14" fontId="23" fillId="0" borderId="1" xfId="0" applyNumberFormat="1" applyFont="1" applyBorder="1" applyAlignment="1">
      <alignment horizontal="center"/>
    </xf>
    <xf numFmtId="0" fontId="22" fillId="11" borderId="1" xfId="0" applyFont="1" applyFill="1" applyBorder="1" applyAlignment="1">
      <alignment horizontal="left" vertical="top"/>
    </xf>
    <xf numFmtId="0" fontId="22" fillId="0" borderId="6" xfId="0" applyFont="1" applyBorder="1"/>
    <xf numFmtId="0" fontId="22" fillId="0" borderId="2" xfId="0" applyFont="1" applyBorder="1" applyAlignment="1">
      <alignment horizontal="center"/>
    </xf>
    <xf numFmtId="14" fontId="22" fillId="0" borderId="1" xfId="0" applyNumberFormat="1" applyFont="1" applyBorder="1" applyAlignment="1">
      <alignment horizontal="center" vertical="top"/>
    </xf>
    <xf numFmtId="0" fontId="22" fillId="11" borderId="6" xfId="0" applyFont="1" applyFill="1" applyBorder="1"/>
    <xf numFmtId="165" fontId="3" fillId="11" borderId="5" xfId="0" applyNumberFormat="1" applyFont="1" applyFill="1" applyBorder="1" applyAlignment="1">
      <alignment horizontal="center" vertical="center"/>
    </xf>
    <xf numFmtId="0" fontId="22" fillId="10" borderId="6" xfId="0" applyFont="1" applyFill="1" applyBorder="1"/>
  </cellXfs>
  <cellStyles count="1">
    <cellStyle name="Normale" xfId="0" builtinId="0"/>
  </cellStyles>
  <dxfs count="0"/>
  <tableStyles count="0" defaultTableStyle="TableStyleMedium9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133"/>
  <sheetViews>
    <sheetView workbookViewId="0">
      <selection activeCell="Q15" sqref="Q15"/>
    </sheetView>
  </sheetViews>
  <sheetFormatPr defaultRowHeight="15"/>
  <cols>
    <col min="1" max="1" width="3" bestFit="1" customWidth="1"/>
    <col min="2" max="2" width="33.28515625" bestFit="1" customWidth="1"/>
    <col min="3" max="3" width="28" style="15" bestFit="1" customWidth="1"/>
    <col min="4" max="4" width="10.7109375" style="15" bestFit="1" customWidth="1"/>
    <col min="5" max="7" width="5.5703125" bestFit="1" customWidth="1"/>
    <col min="8" max="8" width="8.5703125" customWidth="1"/>
    <col min="9" max="13" width="5.5703125" bestFit="1" customWidth="1"/>
    <col min="14" max="14" width="6.5703125" bestFit="1" customWidth="1"/>
    <col min="15" max="15" width="6" bestFit="1" customWidth="1"/>
    <col min="16" max="16" width="5.5703125" bestFit="1" customWidth="1"/>
    <col min="17" max="17" width="7.5703125" bestFit="1" customWidth="1"/>
    <col min="18" max="21" width="9.140625" hidden="1" customWidth="1"/>
    <col min="22" max="22" width="0.140625" customWidth="1"/>
  </cols>
  <sheetData>
    <row r="1" spans="1:23" ht="18.75">
      <c r="A1" s="23"/>
      <c r="B1" s="72" t="s">
        <v>109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</row>
    <row r="2" spans="1:23" ht="18.75">
      <c r="A2" s="23"/>
      <c r="B2" s="72" t="s">
        <v>17</v>
      </c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23"/>
      <c r="S2" s="23"/>
      <c r="T2" s="23"/>
      <c r="U2" s="23"/>
      <c r="V2" s="23"/>
    </row>
    <row r="3" spans="1:23">
      <c r="B3" s="22" t="s">
        <v>16</v>
      </c>
      <c r="E3" s="74" t="s">
        <v>15</v>
      </c>
      <c r="F3" s="75"/>
      <c r="G3" s="75"/>
      <c r="H3" s="75"/>
      <c r="I3" s="76" t="s">
        <v>14</v>
      </c>
      <c r="J3" s="77"/>
      <c r="K3" s="77"/>
      <c r="L3" s="77"/>
      <c r="M3" s="78" t="s">
        <v>13</v>
      </c>
      <c r="N3" s="78"/>
      <c r="O3" s="78"/>
      <c r="P3" s="78"/>
    </row>
    <row r="4" spans="1:23" ht="30">
      <c r="B4" s="9" t="s">
        <v>6</v>
      </c>
      <c r="C4" s="9" t="s">
        <v>5</v>
      </c>
      <c r="D4" s="9" t="s">
        <v>4</v>
      </c>
      <c r="E4" s="21" t="s">
        <v>3</v>
      </c>
      <c r="F4" s="21" t="s">
        <v>11</v>
      </c>
      <c r="G4" s="21" t="s">
        <v>1</v>
      </c>
      <c r="H4" s="21" t="s">
        <v>12</v>
      </c>
      <c r="I4" s="20" t="s">
        <v>3</v>
      </c>
      <c r="J4" s="20" t="s">
        <v>11</v>
      </c>
      <c r="K4" s="20" t="s">
        <v>1</v>
      </c>
      <c r="L4" s="20" t="s">
        <v>10</v>
      </c>
      <c r="M4" s="19" t="s">
        <v>3</v>
      </c>
      <c r="N4" s="19" t="s">
        <v>2</v>
      </c>
      <c r="O4" s="19" t="s">
        <v>1</v>
      </c>
      <c r="P4" s="19" t="s">
        <v>9</v>
      </c>
      <c r="Q4" s="18" t="s">
        <v>8</v>
      </c>
    </row>
    <row r="5" spans="1:23">
      <c r="A5" s="54">
        <v>1</v>
      </c>
      <c r="B5" s="54" t="s">
        <v>105</v>
      </c>
      <c r="C5" s="55" t="s">
        <v>69</v>
      </c>
      <c r="D5" s="56">
        <v>41771</v>
      </c>
      <c r="E5" s="57">
        <v>10</v>
      </c>
      <c r="F5" s="58">
        <v>0.45</v>
      </c>
      <c r="G5" s="58"/>
      <c r="H5" s="59">
        <f t="shared" ref="H5:H46" si="0">SUM(E5-F5-G5)</f>
        <v>9.5500000000000007</v>
      </c>
      <c r="I5" s="57">
        <v>10</v>
      </c>
      <c r="J5" s="58">
        <v>0.1</v>
      </c>
      <c r="K5" s="58"/>
      <c r="L5" s="59">
        <f t="shared" ref="L5:L46" si="1">SUM(I5-J5-K5)</f>
        <v>9.9</v>
      </c>
      <c r="M5" s="57">
        <v>10</v>
      </c>
      <c r="N5" s="58">
        <v>0.32500000000000001</v>
      </c>
      <c r="O5" s="58"/>
      <c r="P5" s="59">
        <f t="shared" ref="P5:P46" si="2">SUM(M5-N5-O5)</f>
        <v>9.6750000000000007</v>
      </c>
      <c r="Q5" s="65">
        <f t="shared" ref="Q5:Q46" si="3">SUM(H5+L5+P5)</f>
        <v>29.125000000000004</v>
      </c>
      <c r="W5" s="15"/>
    </row>
    <row r="6" spans="1:23" ht="14.25" customHeight="1">
      <c r="A6" s="54">
        <v>2</v>
      </c>
      <c r="B6" s="54" t="s">
        <v>78</v>
      </c>
      <c r="C6" s="55" t="s">
        <v>71</v>
      </c>
      <c r="D6" s="56">
        <v>42112</v>
      </c>
      <c r="E6" s="57">
        <v>10</v>
      </c>
      <c r="F6" s="58">
        <v>0.625</v>
      </c>
      <c r="G6" s="58"/>
      <c r="H6" s="59">
        <f t="shared" si="0"/>
        <v>9.375</v>
      </c>
      <c r="I6" s="57">
        <v>10</v>
      </c>
      <c r="J6" s="58">
        <v>0.27500000000000002</v>
      </c>
      <c r="K6" s="58"/>
      <c r="L6" s="59">
        <f t="shared" si="1"/>
        <v>9.7249999999999996</v>
      </c>
      <c r="M6" s="57">
        <v>10</v>
      </c>
      <c r="N6" s="58">
        <v>0.35</v>
      </c>
      <c r="O6" s="58"/>
      <c r="P6" s="59">
        <f t="shared" si="2"/>
        <v>9.65</v>
      </c>
      <c r="Q6" s="65">
        <f t="shared" si="3"/>
        <v>28.75</v>
      </c>
      <c r="W6" s="15"/>
    </row>
    <row r="7" spans="1:23">
      <c r="A7" s="54">
        <v>3</v>
      </c>
      <c r="B7" s="54" t="s">
        <v>80</v>
      </c>
      <c r="C7" s="55" t="s">
        <v>43</v>
      </c>
      <c r="D7" s="56">
        <v>42154</v>
      </c>
      <c r="E7" s="57">
        <v>10</v>
      </c>
      <c r="F7" s="58">
        <v>0.67500000000000004</v>
      </c>
      <c r="G7" s="58"/>
      <c r="H7" s="59">
        <f t="shared" si="0"/>
        <v>9.3249999999999993</v>
      </c>
      <c r="I7" s="57">
        <v>10</v>
      </c>
      <c r="J7" s="58">
        <v>0.1</v>
      </c>
      <c r="K7" s="58"/>
      <c r="L7" s="59">
        <f t="shared" si="1"/>
        <v>9.9</v>
      </c>
      <c r="M7" s="57">
        <v>10</v>
      </c>
      <c r="N7" s="58">
        <v>0.5</v>
      </c>
      <c r="O7" s="58"/>
      <c r="P7" s="59">
        <f t="shared" si="2"/>
        <v>9.5</v>
      </c>
      <c r="Q7" s="65">
        <f t="shared" si="3"/>
        <v>28.725000000000001</v>
      </c>
      <c r="W7" s="15"/>
    </row>
    <row r="8" spans="1:23">
      <c r="A8" s="6">
        <v>4</v>
      </c>
      <c r="B8" s="6" t="s">
        <v>85</v>
      </c>
      <c r="C8" s="24" t="s">
        <v>71</v>
      </c>
      <c r="D8" s="4">
        <v>42037</v>
      </c>
      <c r="E8" s="3">
        <v>10</v>
      </c>
      <c r="F8" s="2">
        <v>0.65</v>
      </c>
      <c r="G8" s="2"/>
      <c r="H8" s="1">
        <f t="shared" si="0"/>
        <v>9.35</v>
      </c>
      <c r="I8" s="3">
        <v>10</v>
      </c>
      <c r="J8" s="2">
        <v>0.35</v>
      </c>
      <c r="K8" s="2"/>
      <c r="L8" s="1">
        <f t="shared" si="1"/>
        <v>9.65</v>
      </c>
      <c r="M8" s="3">
        <v>10</v>
      </c>
      <c r="N8" s="2">
        <v>0.4</v>
      </c>
      <c r="O8" s="2"/>
      <c r="P8" s="1">
        <f t="shared" si="2"/>
        <v>9.6</v>
      </c>
      <c r="Q8" s="16">
        <f t="shared" si="3"/>
        <v>28.6</v>
      </c>
      <c r="W8" s="15"/>
    </row>
    <row r="9" spans="1:23" ht="14.25" customHeight="1">
      <c r="A9" s="6">
        <v>5</v>
      </c>
      <c r="B9" s="6" t="s">
        <v>90</v>
      </c>
      <c r="C9" s="24" t="s">
        <v>71</v>
      </c>
      <c r="D9" s="4">
        <v>42323</v>
      </c>
      <c r="E9" s="3">
        <v>10</v>
      </c>
      <c r="F9" s="2">
        <v>0.65</v>
      </c>
      <c r="G9" s="2"/>
      <c r="H9" s="1">
        <f>SUM(E9-F9-G9)</f>
        <v>9.35</v>
      </c>
      <c r="I9" s="3">
        <v>10</v>
      </c>
      <c r="J9" s="2">
        <v>0.42499999999999999</v>
      </c>
      <c r="K9" s="2"/>
      <c r="L9" s="1">
        <f>SUM(I9-J9-K9)</f>
        <v>9.5749999999999993</v>
      </c>
      <c r="M9" s="3">
        <v>10</v>
      </c>
      <c r="N9" s="2">
        <v>0.45</v>
      </c>
      <c r="O9" s="2"/>
      <c r="P9" s="1">
        <f>SUM(M9-N9-O9)</f>
        <v>9.5500000000000007</v>
      </c>
      <c r="Q9" s="16">
        <f>SUM(H9+L9+P9)</f>
        <v>28.474999999999998</v>
      </c>
      <c r="W9" s="15"/>
    </row>
    <row r="10" spans="1:23" ht="14.25" customHeight="1">
      <c r="A10" s="6">
        <v>6</v>
      </c>
      <c r="B10" s="6" t="s">
        <v>106</v>
      </c>
      <c r="C10" s="24" t="s">
        <v>63</v>
      </c>
      <c r="D10" s="4">
        <v>41838</v>
      </c>
      <c r="E10" s="3">
        <v>10</v>
      </c>
      <c r="F10" s="2">
        <v>0.77500000000000002</v>
      </c>
      <c r="G10" s="2"/>
      <c r="H10" s="1">
        <f>SUM(E10-F10-G10)</f>
        <v>9.2249999999999996</v>
      </c>
      <c r="I10" s="3">
        <v>10</v>
      </c>
      <c r="J10" s="2">
        <v>0.15</v>
      </c>
      <c r="K10" s="2"/>
      <c r="L10" s="1">
        <f>SUM(I10-J10-K10)</f>
        <v>9.85</v>
      </c>
      <c r="M10" s="3">
        <v>10</v>
      </c>
      <c r="N10" s="2">
        <v>0.6</v>
      </c>
      <c r="O10" s="2"/>
      <c r="P10" s="1">
        <f>SUM(M10-N10-O10)</f>
        <v>9.4</v>
      </c>
      <c r="Q10" s="16">
        <f>SUM(H10+L10+P10)</f>
        <v>28.475000000000001</v>
      </c>
      <c r="R10" s="33"/>
      <c r="S10" s="33"/>
      <c r="T10" s="33"/>
      <c r="U10" s="33"/>
      <c r="V10" s="33"/>
    </row>
    <row r="11" spans="1:23">
      <c r="A11" s="6">
        <v>7</v>
      </c>
      <c r="B11" s="6" t="s">
        <v>102</v>
      </c>
      <c r="C11" s="24" t="s">
        <v>68</v>
      </c>
      <c r="D11" s="4">
        <v>41740</v>
      </c>
      <c r="E11" s="3">
        <v>10</v>
      </c>
      <c r="F11" s="2">
        <v>0.9</v>
      </c>
      <c r="G11" s="2"/>
      <c r="H11" s="1">
        <f t="shared" si="0"/>
        <v>9.1</v>
      </c>
      <c r="I11" s="3">
        <v>10</v>
      </c>
      <c r="J11" s="2">
        <v>0.27500000000000002</v>
      </c>
      <c r="K11" s="2"/>
      <c r="L11" s="1">
        <f t="shared" si="1"/>
        <v>9.7249999999999996</v>
      </c>
      <c r="M11" s="3">
        <v>10</v>
      </c>
      <c r="N11" s="2">
        <v>0.4</v>
      </c>
      <c r="O11" s="2"/>
      <c r="P11" s="1">
        <f t="shared" si="2"/>
        <v>9.6</v>
      </c>
      <c r="Q11" s="16">
        <f t="shared" si="3"/>
        <v>28.424999999999997</v>
      </c>
      <c r="R11" s="33"/>
      <c r="S11" s="33"/>
      <c r="T11" s="33"/>
      <c r="U11" s="33"/>
      <c r="V11" s="33"/>
    </row>
    <row r="12" spans="1:23" ht="14.25" customHeight="1">
      <c r="A12" s="6">
        <v>8</v>
      </c>
      <c r="B12" s="6" t="s">
        <v>101</v>
      </c>
      <c r="C12" s="24" t="s">
        <v>43</v>
      </c>
      <c r="D12" s="4">
        <v>42177</v>
      </c>
      <c r="E12" s="3">
        <v>10</v>
      </c>
      <c r="F12" s="2">
        <v>0.65</v>
      </c>
      <c r="G12" s="2"/>
      <c r="H12" s="1">
        <f t="shared" si="0"/>
        <v>9.35</v>
      </c>
      <c r="I12" s="3">
        <v>10</v>
      </c>
      <c r="J12" s="2">
        <v>0.4</v>
      </c>
      <c r="K12" s="2"/>
      <c r="L12" s="1">
        <f t="shared" si="1"/>
        <v>9.6</v>
      </c>
      <c r="M12" s="3">
        <v>10</v>
      </c>
      <c r="N12" s="2">
        <v>0.55000000000000004</v>
      </c>
      <c r="O12" s="2"/>
      <c r="P12" s="1">
        <f t="shared" si="2"/>
        <v>9.4499999999999993</v>
      </c>
      <c r="Q12" s="16">
        <f t="shared" si="3"/>
        <v>28.4</v>
      </c>
      <c r="W12" s="15"/>
    </row>
    <row r="13" spans="1:23">
      <c r="A13" s="6">
        <v>9</v>
      </c>
      <c r="B13" s="6" t="s">
        <v>79</v>
      </c>
      <c r="C13" s="24" t="s">
        <v>71</v>
      </c>
      <c r="D13" s="4">
        <v>41688</v>
      </c>
      <c r="E13" s="3">
        <v>10</v>
      </c>
      <c r="F13" s="2">
        <v>0.67500000000000004</v>
      </c>
      <c r="G13" s="2"/>
      <c r="H13" s="1">
        <f t="shared" si="0"/>
        <v>9.3249999999999993</v>
      </c>
      <c r="I13" s="3">
        <v>10</v>
      </c>
      <c r="J13" s="2">
        <v>0.55000000000000004</v>
      </c>
      <c r="K13" s="2"/>
      <c r="L13" s="1">
        <f t="shared" si="1"/>
        <v>9.4499999999999993</v>
      </c>
      <c r="M13" s="3">
        <v>10</v>
      </c>
      <c r="N13" s="2">
        <v>0.4</v>
      </c>
      <c r="O13" s="2"/>
      <c r="P13" s="1">
        <f t="shared" si="2"/>
        <v>9.6</v>
      </c>
      <c r="Q13" s="16">
        <f t="shared" si="3"/>
        <v>28.375</v>
      </c>
    </row>
    <row r="14" spans="1:23">
      <c r="A14" s="6">
        <v>10</v>
      </c>
      <c r="B14" s="44" t="s">
        <v>83</v>
      </c>
      <c r="C14" s="24" t="s">
        <v>71</v>
      </c>
      <c r="D14" s="25">
        <v>42367</v>
      </c>
      <c r="E14" s="3">
        <v>10</v>
      </c>
      <c r="F14" s="2">
        <v>0.7</v>
      </c>
      <c r="G14" s="2"/>
      <c r="H14" s="1">
        <f>SUM(E14-F14-G14)</f>
        <v>9.3000000000000007</v>
      </c>
      <c r="I14" s="3">
        <v>10</v>
      </c>
      <c r="J14" s="2">
        <v>0.45</v>
      </c>
      <c r="K14" s="2"/>
      <c r="L14" s="1">
        <f>SUM(I14-J14-K14)</f>
        <v>9.5500000000000007</v>
      </c>
      <c r="M14" s="3">
        <v>10</v>
      </c>
      <c r="N14" s="2">
        <v>0.6</v>
      </c>
      <c r="O14" s="2"/>
      <c r="P14" s="1">
        <f>SUM(M14-N14-O14)</f>
        <v>9.4</v>
      </c>
      <c r="Q14" s="16">
        <f>SUM(H14+L14+P14)</f>
        <v>28.25</v>
      </c>
    </row>
    <row r="15" spans="1:23">
      <c r="A15" s="6">
        <v>11</v>
      </c>
      <c r="B15" s="6" t="s">
        <v>96</v>
      </c>
      <c r="C15" s="24" t="s">
        <v>71</v>
      </c>
      <c r="D15" s="4">
        <v>42082</v>
      </c>
      <c r="E15" s="3">
        <v>10</v>
      </c>
      <c r="F15" s="2">
        <v>0.65</v>
      </c>
      <c r="G15" s="2"/>
      <c r="H15" s="1">
        <f>SUM(E15-F15-G15)</f>
        <v>9.35</v>
      </c>
      <c r="I15" s="3">
        <v>10</v>
      </c>
      <c r="J15" s="2">
        <v>0.7</v>
      </c>
      <c r="K15" s="2"/>
      <c r="L15" s="1">
        <f>SUM(I15-J15-K15)</f>
        <v>9.3000000000000007</v>
      </c>
      <c r="M15" s="3">
        <v>10</v>
      </c>
      <c r="N15" s="2">
        <v>0.4</v>
      </c>
      <c r="O15" s="2"/>
      <c r="P15" s="1">
        <f>SUM(M15-N15-O15)</f>
        <v>9.6</v>
      </c>
      <c r="Q15" s="16">
        <f>SUM(H15+L15+P15)</f>
        <v>28.25</v>
      </c>
    </row>
    <row r="16" spans="1:23" ht="15.75">
      <c r="A16" s="6">
        <v>12</v>
      </c>
      <c r="B16" s="6" t="s">
        <v>99</v>
      </c>
      <c r="C16" s="24" t="s">
        <v>71</v>
      </c>
      <c r="D16" s="4">
        <v>42338</v>
      </c>
      <c r="E16" s="3">
        <v>10</v>
      </c>
      <c r="F16" s="2">
        <v>0.77500000000000002</v>
      </c>
      <c r="G16" s="2"/>
      <c r="H16" s="1">
        <f t="shared" si="0"/>
        <v>9.2249999999999996</v>
      </c>
      <c r="I16" s="3">
        <v>10</v>
      </c>
      <c r="J16" s="2">
        <v>0.5</v>
      </c>
      <c r="K16" s="2"/>
      <c r="L16" s="1">
        <f t="shared" si="1"/>
        <v>9.5</v>
      </c>
      <c r="M16" s="3">
        <v>10</v>
      </c>
      <c r="N16" s="2">
        <v>0.52500000000000002</v>
      </c>
      <c r="O16" s="2"/>
      <c r="P16" s="1">
        <f t="shared" si="2"/>
        <v>9.4749999999999996</v>
      </c>
      <c r="Q16" s="16">
        <f t="shared" si="3"/>
        <v>28.200000000000003</v>
      </c>
      <c r="R16" s="42">
        <f>SUM('ALLIEVE CL'!E5-'ALLIEVE CL'!F5-'ALLIEVE CL'!G5)</f>
        <v>9.375</v>
      </c>
    </row>
    <row r="17" spans="1:17">
      <c r="A17" s="6">
        <v>13</v>
      </c>
      <c r="B17" s="6" t="s">
        <v>104</v>
      </c>
      <c r="C17" s="24" t="s">
        <v>43</v>
      </c>
      <c r="D17" s="4">
        <v>41915</v>
      </c>
      <c r="E17" s="3">
        <v>10</v>
      </c>
      <c r="F17" s="2">
        <v>0.8</v>
      </c>
      <c r="G17" s="2"/>
      <c r="H17" s="1">
        <f t="shared" si="0"/>
        <v>9.1999999999999993</v>
      </c>
      <c r="I17" s="3">
        <v>10</v>
      </c>
      <c r="J17" s="2">
        <v>0.55000000000000004</v>
      </c>
      <c r="K17" s="2"/>
      <c r="L17" s="1">
        <f t="shared" si="1"/>
        <v>9.4499999999999993</v>
      </c>
      <c r="M17" s="3">
        <v>10</v>
      </c>
      <c r="N17" s="2">
        <v>0.45</v>
      </c>
      <c r="O17" s="2"/>
      <c r="P17" s="1">
        <f t="shared" si="2"/>
        <v>9.5500000000000007</v>
      </c>
      <c r="Q17" s="16">
        <f t="shared" si="3"/>
        <v>28.2</v>
      </c>
    </row>
    <row r="18" spans="1:17">
      <c r="A18" s="6">
        <v>14</v>
      </c>
      <c r="B18" s="6" t="s">
        <v>108</v>
      </c>
      <c r="C18" s="24" t="s">
        <v>71</v>
      </c>
      <c r="D18" s="4">
        <v>42158</v>
      </c>
      <c r="E18" s="3">
        <v>10</v>
      </c>
      <c r="F18" s="2">
        <v>0.77500000000000002</v>
      </c>
      <c r="G18" s="2"/>
      <c r="H18" s="1">
        <f t="shared" si="0"/>
        <v>9.2249999999999996</v>
      </c>
      <c r="I18" s="3">
        <v>10</v>
      </c>
      <c r="J18" s="2">
        <v>0.4</v>
      </c>
      <c r="K18" s="2"/>
      <c r="L18" s="1">
        <f t="shared" si="1"/>
        <v>9.6</v>
      </c>
      <c r="M18" s="3">
        <v>10</v>
      </c>
      <c r="N18" s="2">
        <v>0.7</v>
      </c>
      <c r="O18" s="2"/>
      <c r="P18" s="1">
        <f t="shared" si="2"/>
        <v>9.3000000000000007</v>
      </c>
      <c r="Q18" s="16">
        <f t="shared" si="3"/>
        <v>28.125</v>
      </c>
    </row>
    <row r="19" spans="1:17">
      <c r="A19" s="6">
        <v>15</v>
      </c>
      <c r="B19" s="44" t="s">
        <v>87</v>
      </c>
      <c r="C19" s="24" t="s">
        <v>71</v>
      </c>
      <c r="D19" s="25">
        <v>42122</v>
      </c>
      <c r="E19" s="3">
        <v>10</v>
      </c>
      <c r="F19" s="2">
        <v>0.75</v>
      </c>
      <c r="G19" s="2"/>
      <c r="H19" s="1">
        <f t="shared" si="0"/>
        <v>9.25</v>
      </c>
      <c r="I19" s="3">
        <v>10</v>
      </c>
      <c r="J19" s="2">
        <v>0.4</v>
      </c>
      <c r="K19" s="2"/>
      <c r="L19" s="1">
        <f t="shared" si="1"/>
        <v>9.6</v>
      </c>
      <c r="M19" s="3">
        <v>10</v>
      </c>
      <c r="N19" s="2">
        <v>0.75</v>
      </c>
      <c r="O19" s="2"/>
      <c r="P19" s="1">
        <f t="shared" si="2"/>
        <v>9.25</v>
      </c>
      <c r="Q19" s="16">
        <f t="shared" si="3"/>
        <v>28.1</v>
      </c>
    </row>
    <row r="20" spans="1:17">
      <c r="A20" s="6">
        <v>16</v>
      </c>
      <c r="B20" s="6" t="s">
        <v>92</v>
      </c>
      <c r="C20" s="24" t="s">
        <v>71</v>
      </c>
      <c r="D20" s="4">
        <v>41796</v>
      </c>
      <c r="E20" s="3">
        <v>10</v>
      </c>
      <c r="F20" s="2">
        <v>0.92500000000000004</v>
      </c>
      <c r="G20" s="2"/>
      <c r="H20" s="1">
        <f t="shared" si="0"/>
        <v>9.0749999999999993</v>
      </c>
      <c r="I20" s="3">
        <v>10</v>
      </c>
      <c r="J20" s="2">
        <v>0.5</v>
      </c>
      <c r="K20" s="2"/>
      <c r="L20" s="1">
        <f t="shared" si="1"/>
        <v>9.5</v>
      </c>
      <c r="M20" s="3">
        <v>10</v>
      </c>
      <c r="N20" s="2">
        <v>0.5</v>
      </c>
      <c r="O20" s="2"/>
      <c r="P20" s="1">
        <f t="shared" si="2"/>
        <v>9.5</v>
      </c>
      <c r="Q20" s="16">
        <f t="shared" si="3"/>
        <v>28.074999999999999</v>
      </c>
    </row>
    <row r="21" spans="1:17">
      <c r="A21" s="6">
        <v>17</v>
      </c>
      <c r="B21" s="6" t="s">
        <v>110</v>
      </c>
      <c r="C21" s="24" t="s">
        <v>43</v>
      </c>
      <c r="D21" s="4">
        <v>42153</v>
      </c>
      <c r="E21" s="3">
        <v>10</v>
      </c>
      <c r="F21" s="2">
        <v>0.75</v>
      </c>
      <c r="G21" s="2"/>
      <c r="H21" s="1">
        <f t="shared" si="0"/>
        <v>9.25</v>
      </c>
      <c r="I21" s="3">
        <v>10</v>
      </c>
      <c r="J21" s="2">
        <v>0.5</v>
      </c>
      <c r="K21" s="2"/>
      <c r="L21" s="1">
        <f t="shared" si="1"/>
        <v>9.5</v>
      </c>
      <c r="M21" s="3">
        <v>10</v>
      </c>
      <c r="N21" s="2">
        <v>0.72499999999999998</v>
      </c>
      <c r="O21" s="2"/>
      <c r="P21" s="1">
        <f t="shared" si="2"/>
        <v>9.2750000000000004</v>
      </c>
      <c r="Q21" s="16">
        <f t="shared" si="3"/>
        <v>28.024999999999999</v>
      </c>
    </row>
    <row r="22" spans="1:17">
      <c r="A22" s="6">
        <v>18</v>
      </c>
      <c r="B22" s="6" t="s">
        <v>53</v>
      </c>
      <c r="C22" s="24" t="s">
        <v>25</v>
      </c>
      <c r="D22" s="4">
        <v>42291</v>
      </c>
      <c r="E22" s="3">
        <v>10</v>
      </c>
      <c r="F22" s="2">
        <v>0.875</v>
      </c>
      <c r="G22" s="2"/>
      <c r="H22" s="1">
        <f t="shared" si="0"/>
        <v>9.125</v>
      </c>
      <c r="I22" s="3">
        <v>10</v>
      </c>
      <c r="J22" s="2">
        <v>0.4</v>
      </c>
      <c r="K22" s="2"/>
      <c r="L22" s="1">
        <f t="shared" si="1"/>
        <v>9.6</v>
      </c>
      <c r="M22" s="3">
        <v>10</v>
      </c>
      <c r="N22" s="2">
        <v>0.75</v>
      </c>
      <c r="O22" s="2"/>
      <c r="P22" s="1">
        <f t="shared" si="2"/>
        <v>9.25</v>
      </c>
      <c r="Q22" s="16">
        <f t="shared" si="3"/>
        <v>27.975000000000001</v>
      </c>
    </row>
    <row r="23" spans="1:17">
      <c r="A23" s="6">
        <v>19</v>
      </c>
      <c r="B23" s="6" t="s">
        <v>89</v>
      </c>
      <c r="C23" s="24" t="s">
        <v>63</v>
      </c>
      <c r="D23" s="4">
        <v>42190</v>
      </c>
      <c r="E23" s="3">
        <v>10</v>
      </c>
      <c r="F23" s="2">
        <v>0.65</v>
      </c>
      <c r="G23" s="2"/>
      <c r="H23" s="1">
        <f t="shared" si="0"/>
        <v>9.35</v>
      </c>
      <c r="I23" s="3">
        <v>10</v>
      </c>
      <c r="J23" s="2">
        <v>0.35</v>
      </c>
      <c r="K23" s="2"/>
      <c r="L23" s="1">
        <f t="shared" si="1"/>
        <v>9.65</v>
      </c>
      <c r="M23" s="3">
        <v>10</v>
      </c>
      <c r="N23" s="2">
        <v>1.05</v>
      </c>
      <c r="O23" s="2"/>
      <c r="P23" s="1">
        <f t="shared" si="2"/>
        <v>8.9499999999999993</v>
      </c>
      <c r="Q23" s="16">
        <f t="shared" si="3"/>
        <v>27.95</v>
      </c>
    </row>
    <row r="24" spans="1:17">
      <c r="A24" s="6">
        <v>20</v>
      </c>
      <c r="B24" s="6" t="s">
        <v>91</v>
      </c>
      <c r="C24" s="24" t="s">
        <v>43</v>
      </c>
      <c r="D24" s="4">
        <v>41878</v>
      </c>
      <c r="E24" s="3">
        <v>10</v>
      </c>
      <c r="F24" s="2">
        <v>1.0249999999999999</v>
      </c>
      <c r="G24" s="2"/>
      <c r="H24" s="1">
        <f t="shared" si="0"/>
        <v>8.9749999999999996</v>
      </c>
      <c r="I24" s="3">
        <v>10</v>
      </c>
      <c r="J24" s="2">
        <v>0.6</v>
      </c>
      <c r="K24" s="2"/>
      <c r="L24" s="1">
        <f t="shared" si="1"/>
        <v>9.4</v>
      </c>
      <c r="M24" s="3">
        <v>10</v>
      </c>
      <c r="N24" s="2">
        <v>0.5</v>
      </c>
      <c r="O24" s="2"/>
      <c r="P24" s="1">
        <f t="shared" si="2"/>
        <v>9.5</v>
      </c>
      <c r="Q24" s="16">
        <f t="shared" si="3"/>
        <v>27.875</v>
      </c>
    </row>
    <row r="25" spans="1:17">
      <c r="A25" s="6">
        <v>21</v>
      </c>
      <c r="B25" s="6" t="s">
        <v>94</v>
      </c>
      <c r="C25" s="24" t="s">
        <v>71</v>
      </c>
      <c r="D25" s="4">
        <v>42230</v>
      </c>
      <c r="E25" s="3">
        <v>10</v>
      </c>
      <c r="F25" s="2">
        <v>0.8</v>
      </c>
      <c r="G25" s="2"/>
      <c r="H25" s="1">
        <f>SUM(E25-F25-G25)</f>
        <v>9.1999999999999993</v>
      </c>
      <c r="I25" s="3">
        <v>10</v>
      </c>
      <c r="J25" s="2">
        <v>0.82499999999999996</v>
      </c>
      <c r="K25" s="2"/>
      <c r="L25" s="1">
        <f>SUM(I25-J25-K25)</f>
        <v>9.1750000000000007</v>
      </c>
      <c r="M25" s="3">
        <v>10</v>
      </c>
      <c r="N25" s="2">
        <v>0.6</v>
      </c>
      <c r="O25" s="2"/>
      <c r="P25" s="1">
        <f>SUM(M25-N25-O25)</f>
        <v>9.4</v>
      </c>
      <c r="Q25" s="16">
        <f>SUM(H25+L25+P25)</f>
        <v>27.774999999999999</v>
      </c>
    </row>
    <row r="26" spans="1:17">
      <c r="A26" s="6">
        <v>22</v>
      </c>
      <c r="B26" s="43" t="s">
        <v>82</v>
      </c>
      <c r="C26" s="24" t="s">
        <v>63</v>
      </c>
      <c r="D26" s="41">
        <v>42056</v>
      </c>
      <c r="E26" s="3">
        <v>10</v>
      </c>
      <c r="F26" s="2">
        <v>1.175</v>
      </c>
      <c r="G26" s="2"/>
      <c r="H26" s="1">
        <f>SUM(E26-F26-G26)</f>
        <v>8.8249999999999993</v>
      </c>
      <c r="I26" s="3">
        <v>10</v>
      </c>
      <c r="J26" s="2">
        <v>0.45</v>
      </c>
      <c r="K26" s="2"/>
      <c r="L26" s="1">
        <f>SUM(I26-J26-K26)</f>
        <v>9.5500000000000007</v>
      </c>
      <c r="M26" s="3">
        <v>10</v>
      </c>
      <c r="N26" s="2">
        <v>0.6</v>
      </c>
      <c r="O26" s="2"/>
      <c r="P26" s="1">
        <f>SUM(M26-N26-O26)</f>
        <v>9.4</v>
      </c>
      <c r="Q26" s="16">
        <f>SUM(H26+L26+P26)</f>
        <v>27.774999999999999</v>
      </c>
    </row>
    <row r="27" spans="1:17">
      <c r="A27" s="6">
        <v>23</v>
      </c>
      <c r="B27" s="44" t="s">
        <v>54</v>
      </c>
      <c r="C27" s="24" t="s">
        <v>25</v>
      </c>
      <c r="D27" s="25">
        <v>42227</v>
      </c>
      <c r="E27" s="3">
        <v>10</v>
      </c>
      <c r="F27" s="2">
        <v>0.6</v>
      </c>
      <c r="G27" s="2"/>
      <c r="H27" s="1">
        <f t="shared" si="0"/>
        <v>9.4</v>
      </c>
      <c r="I27" s="3">
        <v>10</v>
      </c>
      <c r="J27" s="2">
        <v>0.2</v>
      </c>
      <c r="K27" s="2"/>
      <c r="L27" s="1">
        <f t="shared" si="1"/>
        <v>9.8000000000000007</v>
      </c>
      <c r="M27" s="3">
        <v>9</v>
      </c>
      <c r="N27" s="2">
        <v>0.5</v>
      </c>
      <c r="O27" s="2"/>
      <c r="P27" s="1">
        <f t="shared" si="2"/>
        <v>8.5</v>
      </c>
      <c r="Q27" s="16">
        <f t="shared" si="3"/>
        <v>27.700000000000003</v>
      </c>
    </row>
    <row r="28" spans="1:17">
      <c r="A28" s="6">
        <v>24</v>
      </c>
      <c r="B28" s="6" t="s">
        <v>111</v>
      </c>
      <c r="C28" s="24" t="s">
        <v>43</v>
      </c>
      <c r="D28" s="4">
        <v>41847</v>
      </c>
      <c r="E28" s="3">
        <v>10</v>
      </c>
      <c r="F28" s="2">
        <v>0.82499999999999996</v>
      </c>
      <c r="G28" s="2"/>
      <c r="H28" s="1">
        <f t="shared" si="0"/>
        <v>9.1750000000000007</v>
      </c>
      <c r="I28" s="3">
        <v>10</v>
      </c>
      <c r="J28" s="2">
        <v>1.0249999999999999</v>
      </c>
      <c r="K28" s="2"/>
      <c r="L28" s="1">
        <f t="shared" si="1"/>
        <v>8.9749999999999996</v>
      </c>
      <c r="M28" s="3">
        <v>10</v>
      </c>
      <c r="N28" s="2">
        <v>0.45</v>
      </c>
      <c r="O28" s="2"/>
      <c r="P28" s="1">
        <f t="shared" si="2"/>
        <v>9.5500000000000007</v>
      </c>
      <c r="Q28" s="16">
        <f t="shared" si="3"/>
        <v>27.7</v>
      </c>
    </row>
    <row r="29" spans="1:17">
      <c r="A29" s="6">
        <v>25</v>
      </c>
      <c r="B29" s="6" t="s">
        <v>84</v>
      </c>
      <c r="C29" s="24" t="s">
        <v>61</v>
      </c>
      <c r="D29" s="4">
        <v>42132</v>
      </c>
      <c r="E29" s="3">
        <v>10</v>
      </c>
      <c r="F29" s="2">
        <v>1.2250000000000001</v>
      </c>
      <c r="G29" s="2"/>
      <c r="H29" s="1">
        <f t="shared" si="0"/>
        <v>8.7750000000000004</v>
      </c>
      <c r="I29" s="3">
        <v>10</v>
      </c>
      <c r="J29" s="2">
        <v>0.4</v>
      </c>
      <c r="K29" s="2"/>
      <c r="L29" s="1">
        <f t="shared" si="1"/>
        <v>9.6</v>
      </c>
      <c r="M29" s="3">
        <v>10</v>
      </c>
      <c r="N29" s="2">
        <v>0.75</v>
      </c>
      <c r="O29" s="2"/>
      <c r="P29" s="1">
        <f t="shared" si="2"/>
        <v>9.25</v>
      </c>
      <c r="Q29" s="16">
        <f t="shared" si="3"/>
        <v>27.625</v>
      </c>
    </row>
    <row r="30" spans="1:17">
      <c r="A30" s="6">
        <v>26</v>
      </c>
      <c r="B30" s="43" t="s">
        <v>50</v>
      </c>
      <c r="C30" s="24" t="s">
        <v>25</v>
      </c>
      <c r="D30" s="41">
        <v>42100</v>
      </c>
      <c r="E30" s="3">
        <v>10</v>
      </c>
      <c r="F30" s="2">
        <v>1.0249999999999999</v>
      </c>
      <c r="G30" s="2"/>
      <c r="H30" s="1">
        <f t="shared" si="0"/>
        <v>8.9749999999999996</v>
      </c>
      <c r="I30" s="3">
        <v>10</v>
      </c>
      <c r="J30" s="2">
        <v>0.4</v>
      </c>
      <c r="K30" s="2"/>
      <c r="L30" s="1">
        <f t="shared" si="1"/>
        <v>9.6</v>
      </c>
      <c r="M30" s="3">
        <v>9.5</v>
      </c>
      <c r="N30" s="2">
        <v>0.5</v>
      </c>
      <c r="O30" s="2"/>
      <c r="P30" s="1">
        <f t="shared" si="2"/>
        <v>9</v>
      </c>
      <c r="Q30" s="16">
        <f t="shared" si="3"/>
        <v>27.574999999999999</v>
      </c>
    </row>
    <row r="31" spans="1:17">
      <c r="A31" s="6">
        <v>27</v>
      </c>
      <c r="B31" s="6" t="s">
        <v>98</v>
      </c>
      <c r="C31" s="24" t="s">
        <v>61</v>
      </c>
      <c r="D31" s="4">
        <v>41957</v>
      </c>
      <c r="E31" s="3">
        <v>10</v>
      </c>
      <c r="F31" s="2">
        <v>0.75</v>
      </c>
      <c r="G31" s="2"/>
      <c r="H31" s="1">
        <f t="shared" si="0"/>
        <v>9.25</v>
      </c>
      <c r="I31" s="3">
        <v>10</v>
      </c>
      <c r="J31" s="2">
        <v>0.85</v>
      </c>
      <c r="K31" s="2"/>
      <c r="L31" s="1">
        <f t="shared" si="1"/>
        <v>9.15</v>
      </c>
      <c r="M31" s="3">
        <v>10</v>
      </c>
      <c r="N31" s="2">
        <v>0.85</v>
      </c>
      <c r="O31" s="2"/>
      <c r="P31" s="1">
        <f t="shared" si="2"/>
        <v>9.15</v>
      </c>
      <c r="Q31" s="16">
        <f t="shared" si="3"/>
        <v>27.549999999999997</v>
      </c>
    </row>
    <row r="32" spans="1:17">
      <c r="A32" s="6">
        <v>28</v>
      </c>
      <c r="B32" s="6" t="s">
        <v>52</v>
      </c>
      <c r="C32" s="24" t="s">
        <v>25</v>
      </c>
      <c r="D32" s="4">
        <v>41882</v>
      </c>
      <c r="E32" s="3">
        <v>10</v>
      </c>
      <c r="F32" s="2">
        <v>0.85</v>
      </c>
      <c r="G32" s="2"/>
      <c r="H32" s="1">
        <f t="shared" si="0"/>
        <v>9.15</v>
      </c>
      <c r="I32" s="3">
        <v>10</v>
      </c>
      <c r="J32" s="2">
        <v>0.9</v>
      </c>
      <c r="K32" s="2"/>
      <c r="L32" s="1">
        <f t="shared" si="1"/>
        <v>9.1</v>
      </c>
      <c r="M32" s="3">
        <v>10</v>
      </c>
      <c r="N32" s="2">
        <v>1</v>
      </c>
      <c r="O32" s="2"/>
      <c r="P32" s="1">
        <f t="shared" si="2"/>
        <v>9</v>
      </c>
      <c r="Q32" s="16">
        <f t="shared" si="3"/>
        <v>27.25</v>
      </c>
    </row>
    <row r="33" spans="1:17">
      <c r="A33" s="6">
        <v>29</v>
      </c>
      <c r="B33" s="6" t="s">
        <v>88</v>
      </c>
      <c r="C33" s="24" t="s">
        <v>63</v>
      </c>
      <c r="D33" s="4">
        <v>41778</v>
      </c>
      <c r="E33" s="3">
        <v>10</v>
      </c>
      <c r="F33" s="2">
        <v>1.2</v>
      </c>
      <c r="G33" s="2"/>
      <c r="H33" s="1">
        <f t="shared" si="0"/>
        <v>8.8000000000000007</v>
      </c>
      <c r="I33" s="3">
        <v>10</v>
      </c>
      <c r="J33" s="2">
        <v>1.0249999999999999</v>
      </c>
      <c r="K33" s="2"/>
      <c r="L33" s="1">
        <f t="shared" si="1"/>
        <v>8.9749999999999996</v>
      </c>
      <c r="M33" s="3">
        <v>10</v>
      </c>
      <c r="N33" s="2">
        <v>0.7</v>
      </c>
      <c r="O33" s="2"/>
      <c r="P33" s="1">
        <f t="shared" si="2"/>
        <v>9.3000000000000007</v>
      </c>
      <c r="Q33" s="16">
        <f t="shared" si="3"/>
        <v>27.074999999999999</v>
      </c>
    </row>
    <row r="34" spans="1:17">
      <c r="A34" s="6">
        <v>30</v>
      </c>
      <c r="B34" s="6" t="s">
        <v>97</v>
      </c>
      <c r="C34" s="24" t="s">
        <v>63</v>
      </c>
      <c r="D34" s="4">
        <v>42228</v>
      </c>
      <c r="E34" s="3">
        <v>10</v>
      </c>
      <c r="F34" s="2">
        <v>0.8</v>
      </c>
      <c r="G34" s="2"/>
      <c r="H34" s="1">
        <f t="shared" si="0"/>
        <v>9.1999999999999993</v>
      </c>
      <c r="I34" s="3">
        <v>10</v>
      </c>
      <c r="J34" s="2">
        <v>1.3</v>
      </c>
      <c r="K34" s="2"/>
      <c r="L34" s="1">
        <f t="shared" si="1"/>
        <v>8.6999999999999993</v>
      </c>
      <c r="M34" s="3">
        <v>10</v>
      </c>
      <c r="N34" s="2">
        <v>1</v>
      </c>
      <c r="O34" s="2"/>
      <c r="P34" s="1">
        <f t="shared" si="2"/>
        <v>9</v>
      </c>
      <c r="Q34" s="16">
        <f t="shared" si="3"/>
        <v>26.9</v>
      </c>
    </row>
    <row r="35" spans="1:17">
      <c r="A35" s="6">
        <v>31</v>
      </c>
      <c r="B35" s="43" t="s">
        <v>81</v>
      </c>
      <c r="C35" s="24" t="s">
        <v>25</v>
      </c>
      <c r="D35" s="41">
        <v>42193</v>
      </c>
      <c r="E35" s="3">
        <v>10</v>
      </c>
      <c r="F35" s="2">
        <v>0.92500000000000004</v>
      </c>
      <c r="G35" s="2"/>
      <c r="H35" s="1">
        <f t="shared" si="0"/>
        <v>9.0749999999999993</v>
      </c>
      <c r="I35" s="3">
        <v>10</v>
      </c>
      <c r="J35" s="2">
        <v>0.7</v>
      </c>
      <c r="K35" s="2"/>
      <c r="L35" s="1">
        <f t="shared" si="1"/>
        <v>9.3000000000000007</v>
      </c>
      <c r="M35" s="3">
        <v>9</v>
      </c>
      <c r="N35" s="2">
        <v>0.55000000000000004</v>
      </c>
      <c r="O35" s="2"/>
      <c r="P35" s="1">
        <f t="shared" si="2"/>
        <v>8.4499999999999993</v>
      </c>
      <c r="Q35" s="16">
        <f t="shared" si="3"/>
        <v>26.824999999999999</v>
      </c>
    </row>
    <row r="36" spans="1:17">
      <c r="A36" s="6">
        <v>32</v>
      </c>
      <c r="B36" s="6" t="s">
        <v>31</v>
      </c>
      <c r="C36" s="24" t="s">
        <v>25</v>
      </c>
      <c r="D36" s="4">
        <v>41740</v>
      </c>
      <c r="E36" s="3">
        <v>10</v>
      </c>
      <c r="F36" s="2">
        <v>0.92500000000000004</v>
      </c>
      <c r="G36" s="2"/>
      <c r="H36" s="1">
        <f t="shared" si="0"/>
        <v>9.0749999999999993</v>
      </c>
      <c r="I36" s="3">
        <v>10</v>
      </c>
      <c r="J36" s="2">
        <v>0.57499999999999996</v>
      </c>
      <c r="K36" s="2"/>
      <c r="L36" s="1">
        <f t="shared" si="1"/>
        <v>9.4250000000000007</v>
      </c>
      <c r="M36" s="3">
        <v>9</v>
      </c>
      <c r="N36" s="2">
        <v>0.7</v>
      </c>
      <c r="O36" s="2"/>
      <c r="P36" s="1">
        <f t="shared" si="2"/>
        <v>8.3000000000000007</v>
      </c>
      <c r="Q36" s="16">
        <f t="shared" si="3"/>
        <v>26.8</v>
      </c>
    </row>
    <row r="37" spans="1:17">
      <c r="A37" s="6">
        <v>33</v>
      </c>
      <c r="B37" s="6" t="s">
        <v>113</v>
      </c>
      <c r="C37" s="24" t="s">
        <v>61</v>
      </c>
      <c r="D37" s="4">
        <v>41796</v>
      </c>
      <c r="E37" s="3">
        <v>10</v>
      </c>
      <c r="F37" s="2">
        <v>1.35</v>
      </c>
      <c r="G37" s="2"/>
      <c r="H37" s="1">
        <f t="shared" si="0"/>
        <v>8.65</v>
      </c>
      <c r="I37" s="3">
        <v>10</v>
      </c>
      <c r="J37" s="2">
        <v>1.1000000000000001</v>
      </c>
      <c r="K37" s="2"/>
      <c r="L37" s="1">
        <f t="shared" si="1"/>
        <v>8.9</v>
      </c>
      <c r="M37" s="3">
        <v>10</v>
      </c>
      <c r="N37" s="2">
        <v>0.9</v>
      </c>
      <c r="O37" s="2"/>
      <c r="P37" s="1">
        <f t="shared" si="2"/>
        <v>9.1</v>
      </c>
      <c r="Q37" s="16">
        <f t="shared" si="3"/>
        <v>26.65</v>
      </c>
    </row>
    <row r="38" spans="1:17">
      <c r="A38" s="6">
        <v>34</v>
      </c>
      <c r="B38" s="6" t="s">
        <v>56</v>
      </c>
      <c r="C38" s="24" t="s">
        <v>25</v>
      </c>
      <c r="D38" s="4">
        <v>42272</v>
      </c>
      <c r="E38" s="3">
        <v>10</v>
      </c>
      <c r="F38" s="2">
        <v>1.25</v>
      </c>
      <c r="G38" s="2"/>
      <c r="H38" s="1">
        <f t="shared" si="0"/>
        <v>8.75</v>
      </c>
      <c r="I38" s="3">
        <v>10</v>
      </c>
      <c r="J38" s="2">
        <v>0.65</v>
      </c>
      <c r="K38" s="2"/>
      <c r="L38" s="1">
        <f t="shared" si="1"/>
        <v>9.35</v>
      </c>
      <c r="M38" s="3">
        <v>9</v>
      </c>
      <c r="N38" s="2">
        <v>0.75</v>
      </c>
      <c r="O38" s="2"/>
      <c r="P38" s="1">
        <f t="shared" si="2"/>
        <v>8.25</v>
      </c>
      <c r="Q38" s="16">
        <f t="shared" si="3"/>
        <v>26.35</v>
      </c>
    </row>
    <row r="39" spans="1:17">
      <c r="A39" s="6">
        <v>35</v>
      </c>
      <c r="B39" s="6" t="s">
        <v>51</v>
      </c>
      <c r="C39" s="24" t="s">
        <v>25</v>
      </c>
      <c r="D39" s="4">
        <v>42113</v>
      </c>
      <c r="E39" s="3">
        <v>10</v>
      </c>
      <c r="F39" s="2">
        <v>0.75</v>
      </c>
      <c r="G39" s="2"/>
      <c r="H39" s="1">
        <f t="shared" si="0"/>
        <v>9.25</v>
      </c>
      <c r="I39" s="3">
        <v>9</v>
      </c>
      <c r="J39" s="2">
        <v>0.27500000000000002</v>
      </c>
      <c r="K39" s="2">
        <v>0.3</v>
      </c>
      <c r="L39" s="1">
        <f t="shared" si="1"/>
        <v>8.4249999999999989</v>
      </c>
      <c r="M39" s="3">
        <v>9</v>
      </c>
      <c r="N39" s="2">
        <v>0.65</v>
      </c>
      <c r="O39" s="2"/>
      <c r="P39" s="1">
        <f t="shared" si="2"/>
        <v>8.35</v>
      </c>
      <c r="Q39" s="16">
        <f t="shared" si="3"/>
        <v>26.024999999999999</v>
      </c>
    </row>
    <row r="40" spans="1:17">
      <c r="A40" s="6">
        <v>36</v>
      </c>
      <c r="B40" s="6" t="s">
        <v>55</v>
      </c>
      <c r="C40" s="24" t="s">
        <v>25</v>
      </c>
      <c r="D40" s="4">
        <v>42091</v>
      </c>
      <c r="E40" s="3">
        <v>9</v>
      </c>
      <c r="F40" s="2">
        <v>0.7</v>
      </c>
      <c r="G40" s="2">
        <v>0.3</v>
      </c>
      <c r="H40" s="1">
        <f t="shared" si="0"/>
        <v>8</v>
      </c>
      <c r="I40" s="3">
        <v>10</v>
      </c>
      <c r="J40" s="2">
        <v>0.47499999999999998</v>
      </c>
      <c r="K40" s="2"/>
      <c r="L40" s="1">
        <f t="shared" si="1"/>
        <v>9.5250000000000004</v>
      </c>
      <c r="M40" s="3">
        <v>9</v>
      </c>
      <c r="N40" s="2">
        <v>0.8</v>
      </c>
      <c r="O40" s="2"/>
      <c r="P40" s="1">
        <f t="shared" si="2"/>
        <v>8.1999999999999993</v>
      </c>
      <c r="Q40" s="16">
        <f t="shared" si="3"/>
        <v>25.724999999999998</v>
      </c>
    </row>
    <row r="41" spans="1:17">
      <c r="A41" s="6">
        <v>37</v>
      </c>
      <c r="B41" s="45" t="s">
        <v>93</v>
      </c>
      <c r="C41" s="24" t="s">
        <v>19</v>
      </c>
      <c r="D41" s="4">
        <v>42311</v>
      </c>
      <c r="E41" s="3">
        <v>10</v>
      </c>
      <c r="F41" s="2">
        <v>1.825</v>
      </c>
      <c r="G41" s="2"/>
      <c r="H41" s="1">
        <f t="shared" si="0"/>
        <v>8.1750000000000007</v>
      </c>
      <c r="I41" s="3">
        <v>9</v>
      </c>
      <c r="J41" s="2">
        <v>1.35</v>
      </c>
      <c r="K41" s="2"/>
      <c r="L41" s="1">
        <f t="shared" si="1"/>
        <v>7.65</v>
      </c>
      <c r="M41" s="3">
        <v>9.5</v>
      </c>
      <c r="N41" s="2">
        <v>1.25</v>
      </c>
      <c r="O41" s="2"/>
      <c r="P41" s="1">
        <f t="shared" si="2"/>
        <v>8.25</v>
      </c>
      <c r="Q41" s="16">
        <f t="shared" si="3"/>
        <v>24.075000000000003</v>
      </c>
    </row>
    <row r="42" spans="1:17">
      <c r="A42" s="6">
        <v>38</v>
      </c>
      <c r="B42" s="6" t="s">
        <v>107</v>
      </c>
      <c r="C42" s="24" t="s">
        <v>19</v>
      </c>
      <c r="D42" s="4">
        <v>42311</v>
      </c>
      <c r="E42" s="3">
        <v>10</v>
      </c>
      <c r="F42" s="2">
        <v>2.4</v>
      </c>
      <c r="G42" s="2"/>
      <c r="H42" s="1">
        <f t="shared" si="0"/>
        <v>7.6</v>
      </c>
      <c r="I42" s="3">
        <v>10</v>
      </c>
      <c r="J42" s="2">
        <v>1.3</v>
      </c>
      <c r="K42" s="2">
        <v>1</v>
      </c>
      <c r="L42" s="1">
        <f t="shared" si="1"/>
        <v>7.6999999999999993</v>
      </c>
      <c r="M42" s="3">
        <v>9</v>
      </c>
      <c r="N42" s="2">
        <v>1.1000000000000001</v>
      </c>
      <c r="O42" s="2"/>
      <c r="P42" s="1">
        <f t="shared" si="2"/>
        <v>7.9</v>
      </c>
      <c r="Q42" s="16">
        <f t="shared" si="3"/>
        <v>23.2</v>
      </c>
    </row>
    <row r="43" spans="1:17">
      <c r="A43" s="88">
        <v>39</v>
      </c>
      <c r="B43" s="88" t="s">
        <v>103</v>
      </c>
      <c r="C43" s="89" t="s">
        <v>71</v>
      </c>
      <c r="D43" s="90">
        <v>42135</v>
      </c>
      <c r="E43" s="91">
        <v>0</v>
      </c>
      <c r="F43" s="92">
        <v>0</v>
      </c>
      <c r="G43" s="92"/>
      <c r="H43" s="93">
        <f t="shared" si="0"/>
        <v>0</v>
      </c>
      <c r="I43" s="91">
        <v>0</v>
      </c>
      <c r="J43" s="92">
        <v>0</v>
      </c>
      <c r="K43" s="92"/>
      <c r="L43" s="93">
        <f t="shared" si="1"/>
        <v>0</v>
      </c>
      <c r="M43" s="91">
        <v>0</v>
      </c>
      <c r="N43" s="92">
        <v>0</v>
      </c>
      <c r="O43" s="92"/>
      <c r="P43" s="93">
        <f t="shared" si="2"/>
        <v>0</v>
      </c>
      <c r="Q43" s="94">
        <f t="shared" si="3"/>
        <v>0</v>
      </c>
    </row>
    <row r="44" spans="1:17">
      <c r="A44" s="88">
        <v>40</v>
      </c>
      <c r="B44" s="88" t="s">
        <v>100</v>
      </c>
      <c r="C44" s="89" t="s">
        <v>63</v>
      </c>
      <c r="D44" s="90">
        <v>42355</v>
      </c>
      <c r="E44" s="91">
        <v>0</v>
      </c>
      <c r="F44" s="92">
        <v>0</v>
      </c>
      <c r="G44" s="92"/>
      <c r="H44" s="93">
        <f t="shared" si="0"/>
        <v>0</v>
      </c>
      <c r="I44" s="91">
        <v>0</v>
      </c>
      <c r="J44" s="92">
        <v>0</v>
      </c>
      <c r="K44" s="92"/>
      <c r="L44" s="93">
        <f t="shared" si="1"/>
        <v>0</v>
      </c>
      <c r="M44" s="91">
        <v>0</v>
      </c>
      <c r="N44" s="92">
        <v>0</v>
      </c>
      <c r="O44" s="92"/>
      <c r="P44" s="93">
        <f t="shared" si="2"/>
        <v>0</v>
      </c>
      <c r="Q44" s="94">
        <f t="shared" si="3"/>
        <v>0</v>
      </c>
    </row>
    <row r="45" spans="1:17">
      <c r="A45" s="88">
        <v>41</v>
      </c>
      <c r="B45" s="88" t="s">
        <v>95</v>
      </c>
      <c r="C45" s="89" t="s">
        <v>71</v>
      </c>
      <c r="D45" s="90">
        <v>42069</v>
      </c>
      <c r="E45" s="91">
        <v>0</v>
      </c>
      <c r="F45" s="92">
        <v>0</v>
      </c>
      <c r="G45" s="92"/>
      <c r="H45" s="93">
        <f t="shared" si="0"/>
        <v>0</v>
      </c>
      <c r="I45" s="91">
        <v>0</v>
      </c>
      <c r="J45" s="92">
        <v>0</v>
      </c>
      <c r="K45" s="92"/>
      <c r="L45" s="93">
        <f t="shared" si="1"/>
        <v>0</v>
      </c>
      <c r="M45" s="91">
        <v>0</v>
      </c>
      <c r="N45" s="92">
        <v>0</v>
      </c>
      <c r="O45" s="92"/>
      <c r="P45" s="93">
        <f t="shared" si="2"/>
        <v>0</v>
      </c>
      <c r="Q45" s="94">
        <f t="shared" si="3"/>
        <v>0</v>
      </c>
    </row>
    <row r="46" spans="1:17">
      <c r="A46" s="88">
        <v>42</v>
      </c>
      <c r="B46" s="95" t="s">
        <v>86</v>
      </c>
      <c r="C46" s="89" t="s">
        <v>71</v>
      </c>
      <c r="D46" s="96">
        <v>42156</v>
      </c>
      <c r="E46" s="91">
        <v>0</v>
      </c>
      <c r="F46" s="92">
        <v>0</v>
      </c>
      <c r="G46" s="92"/>
      <c r="H46" s="93">
        <f t="shared" si="0"/>
        <v>0</v>
      </c>
      <c r="I46" s="91">
        <v>0</v>
      </c>
      <c r="J46" s="92">
        <v>0</v>
      </c>
      <c r="K46" s="92"/>
      <c r="L46" s="93">
        <f t="shared" si="1"/>
        <v>0</v>
      </c>
      <c r="M46" s="91">
        <v>0</v>
      </c>
      <c r="N46" s="92">
        <v>0</v>
      </c>
      <c r="O46" s="92"/>
      <c r="P46" s="93">
        <f t="shared" si="2"/>
        <v>0</v>
      </c>
      <c r="Q46" s="94">
        <f t="shared" si="3"/>
        <v>0</v>
      </c>
    </row>
    <row r="47" spans="1:17">
      <c r="D47" s="14"/>
      <c r="E47" s="13"/>
      <c r="F47" s="12"/>
      <c r="G47" s="12"/>
      <c r="H47" s="11"/>
      <c r="I47" s="13"/>
      <c r="J47" s="12"/>
      <c r="K47" s="12"/>
      <c r="L47" s="11"/>
      <c r="M47" s="13"/>
      <c r="N47" s="12"/>
      <c r="O47" s="12"/>
      <c r="P47" s="11"/>
      <c r="Q47" s="46"/>
    </row>
    <row r="48" spans="1:17">
      <c r="B48" s="31"/>
      <c r="D48" s="14"/>
      <c r="E48" s="13"/>
      <c r="F48" s="12"/>
      <c r="G48" s="12"/>
      <c r="H48" s="11"/>
    </row>
    <row r="49" spans="1:9">
      <c r="C49" s="34"/>
      <c r="E49" s="73" t="s">
        <v>7</v>
      </c>
      <c r="F49" s="73"/>
      <c r="G49" s="73"/>
      <c r="H49" s="73"/>
    </row>
    <row r="50" spans="1:9" ht="30">
      <c r="B50" s="9" t="s">
        <v>6</v>
      </c>
      <c r="C50" s="9" t="s">
        <v>5</v>
      </c>
      <c r="D50" s="9" t="s">
        <v>4</v>
      </c>
      <c r="E50" s="7" t="s">
        <v>3</v>
      </c>
      <c r="F50" s="7" t="s">
        <v>2</v>
      </c>
      <c r="G50" s="7" t="s">
        <v>1</v>
      </c>
      <c r="H50" s="7" t="s">
        <v>0</v>
      </c>
    </row>
    <row r="51" spans="1:9">
      <c r="A51" s="113">
        <v>1</v>
      </c>
      <c r="B51" s="113" t="s">
        <v>78</v>
      </c>
      <c r="C51" s="114" t="s">
        <v>71</v>
      </c>
      <c r="D51" s="115">
        <v>42112</v>
      </c>
      <c r="E51" s="116">
        <v>22.5</v>
      </c>
      <c r="F51" s="117">
        <v>0.65</v>
      </c>
      <c r="G51" s="117"/>
      <c r="H51" s="118">
        <f t="shared" ref="H51:H92" si="4">SUM(E51-F51-G51)</f>
        <v>21.85</v>
      </c>
      <c r="I51" s="103"/>
    </row>
    <row r="52" spans="1:9">
      <c r="A52" s="113">
        <v>2</v>
      </c>
      <c r="B52" s="113" t="s">
        <v>96</v>
      </c>
      <c r="C52" s="114" t="s">
        <v>71</v>
      </c>
      <c r="D52" s="115">
        <v>42082</v>
      </c>
      <c r="E52" s="116">
        <v>22.5</v>
      </c>
      <c r="F52" s="117">
        <v>0.7</v>
      </c>
      <c r="G52" s="117"/>
      <c r="H52" s="118">
        <f t="shared" si="4"/>
        <v>21.8</v>
      </c>
      <c r="I52" s="103"/>
    </row>
    <row r="53" spans="1:9">
      <c r="A53" s="113">
        <v>3</v>
      </c>
      <c r="B53" s="113" t="s">
        <v>91</v>
      </c>
      <c r="C53" s="114" t="s">
        <v>43</v>
      </c>
      <c r="D53" s="115">
        <v>41878</v>
      </c>
      <c r="E53" s="116">
        <v>22.5</v>
      </c>
      <c r="F53" s="117">
        <v>0</v>
      </c>
      <c r="G53" s="117">
        <v>0.8</v>
      </c>
      <c r="H53" s="118">
        <f t="shared" si="4"/>
        <v>21.7</v>
      </c>
      <c r="I53" s="103"/>
    </row>
    <row r="54" spans="1:9">
      <c r="A54" s="113">
        <v>4</v>
      </c>
      <c r="B54" s="119" t="s">
        <v>83</v>
      </c>
      <c r="C54" s="114" t="s">
        <v>71</v>
      </c>
      <c r="D54" s="120">
        <v>42367</v>
      </c>
      <c r="E54" s="116">
        <v>22.5</v>
      </c>
      <c r="F54" s="117">
        <v>0.9</v>
      </c>
      <c r="G54" s="117"/>
      <c r="H54" s="118">
        <f t="shared" si="4"/>
        <v>21.6</v>
      </c>
      <c r="I54" s="103"/>
    </row>
    <row r="55" spans="1:9">
      <c r="A55" s="113">
        <v>5</v>
      </c>
      <c r="B55" s="113" t="s">
        <v>90</v>
      </c>
      <c r="C55" s="114" t="s">
        <v>71</v>
      </c>
      <c r="D55" s="115">
        <v>42323</v>
      </c>
      <c r="E55" s="116">
        <v>22.5</v>
      </c>
      <c r="F55" s="117">
        <v>0.9</v>
      </c>
      <c r="G55" s="117"/>
      <c r="H55" s="118">
        <f t="shared" si="4"/>
        <v>21.6</v>
      </c>
      <c r="I55" s="103"/>
    </row>
    <row r="56" spans="1:9">
      <c r="A56" s="97">
        <v>6</v>
      </c>
      <c r="B56" s="6" t="s">
        <v>106</v>
      </c>
      <c r="C56" s="24" t="s">
        <v>63</v>
      </c>
      <c r="D56" s="4">
        <v>41838</v>
      </c>
      <c r="E56" s="3">
        <v>22.5</v>
      </c>
      <c r="F56" s="2">
        <v>0.9</v>
      </c>
      <c r="G56" s="2"/>
      <c r="H56" s="1">
        <f>SUM(E56-F56-G56)</f>
        <v>21.6</v>
      </c>
    </row>
    <row r="57" spans="1:9">
      <c r="A57" s="97">
        <v>7</v>
      </c>
      <c r="B57" s="6" t="s">
        <v>92</v>
      </c>
      <c r="C57" s="24" t="s">
        <v>71</v>
      </c>
      <c r="D57" s="4">
        <v>41796</v>
      </c>
      <c r="E57" s="3">
        <v>22.5</v>
      </c>
      <c r="F57" s="2">
        <v>0.9</v>
      </c>
      <c r="G57" s="2"/>
      <c r="H57" s="1">
        <f>SUM(E57-F57-G57)</f>
        <v>21.6</v>
      </c>
    </row>
    <row r="58" spans="1:9">
      <c r="A58" s="97">
        <v>8</v>
      </c>
      <c r="B58" s="44" t="s">
        <v>87</v>
      </c>
      <c r="C58" s="24" t="s">
        <v>71</v>
      </c>
      <c r="D58" s="25">
        <v>42122</v>
      </c>
      <c r="E58" s="3">
        <v>22.5</v>
      </c>
      <c r="F58" s="2">
        <v>1</v>
      </c>
      <c r="G58" s="2"/>
      <c r="H58" s="1">
        <f>SUM(E58-F58-G58)</f>
        <v>21.5</v>
      </c>
    </row>
    <row r="59" spans="1:9">
      <c r="A59" s="97">
        <v>9</v>
      </c>
      <c r="B59" s="43" t="s">
        <v>82</v>
      </c>
      <c r="C59" s="24" t="s">
        <v>63</v>
      </c>
      <c r="D59" s="41">
        <v>42056</v>
      </c>
      <c r="E59" s="3">
        <v>22.5</v>
      </c>
      <c r="F59" s="2">
        <v>1</v>
      </c>
      <c r="G59" s="2"/>
      <c r="H59" s="1">
        <f>SUM(E59-F59-G59)</f>
        <v>21.5</v>
      </c>
    </row>
    <row r="60" spans="1:9">
      <c r="A60" s="97">
        <v>10</v>
      </c>
      <c r="B60" s="6" t="s">
        <v>85</v>
      </c>
      <c r="C60" s="24" t="s">
        <v>71</v>
      </c>
      <c r="D60" s="4">
        <v>42037</v>
      </c>
      <c r="E60" s="3">
        <v>22.5</v>
      </c>
      <c r="F60" s="2">
        <v>1</v>
      </c>
      <c r="G60" s="2"/>
      <c r="H60" s="1">
        <f>SUM(E60-F60-G60)</f>
        <v>21.5</v>
      </c>
    </row>
    <row r="61" spans="1:9">
      <c r="A61" s="97">
        <v>11</v>
      </c>
      <c r="B61" s="6" t="s">
        <v>108</v>
      </c>
      <c r="C61" s="24" t="s">
        <v>71</v>
      </c>
      <c r="D61" s="4">
        <v>42158</v>
      </c>
      <c r="E61" s="3">
        <v>22.5</v>
      </c>
      <c r="F61" s="2">
        <v>1.1000000000000001</v>
      </c>
      <c r="G61" s="2"/>
      <c r="H61" s="1">
        <f>SUM(E61-F61-G61)</f>
        <v>21.4</v>
      </c>
    </row>
    <row r="62" spans="1:9">
      <c r="A62" s="97">
        <v>12</v>
      </c>
      <c r="B62" s="6" t="s">
        <v>80</v>
      </c>
      <c r="C62" s="24" t="s">
        <v>43</v>
      </c>
      <c r="D62" s="4">
        <v>42154</v>
      </c>
      <c r="E62" s="3">
        <v>22.5</v>
      </c>
      <c r="F62" s="2">
        <v>1.1000000000000001</v>
      </c>
      <c r="G62" s="2"/>
      <c r="H62" s="1">
        <f>SUM(E62-F62-G62)</f>
        <v>21.4</v>
      </c>
    </row>
    <row r="63" spans="1:9">
      <c r="A63" s="97">
        <v>13</v>
      </c>
      <c r="B63" s="6" t="s">
        <v>104</v>
      </c>
      <c r="C63" s="24" t="s">
        <v>43</v>
      </c>
      <c r="D63" s="4">
        <v>41915</v>
      </c>
      <c r="E63" s="3">
        <v>22.5</v>
      </c>
      <c r="F63" s="2">
        <v>1.1000000000000001</v>
      </c>
      <c r="G63" s="2"/>
      <c r="H63" s="1">
        <f>SUM(E63-F63-G63)</f>
        <v>21.4</v>
      </c>
    </row>
    <row r="64" spans="1:9">
      <c r="A64" s="97">
        <v>14</v>
      </c>
      <c r="B64" s="6" t="s">
        <v>105</v>
      </c>
      <c r="C64" s="24" t="s">
        <v>69</v>
      </c>
      <c r="D64" s="4">
        <v>41771</v>
      </c>
      <c r="E64" s="3">
        <v>22.5</v>
      </c>
      <c r="F64" s="2">
        <v>1.1000000000000001</v>
      </c>
      <c r="G64" s="2"/>
      <c r="H64" s="1">
        <f>SUM(E64-F64-G64)</f>
        <v>21.4</v>
      </c>
    </row>
    <row r="65" spans="1:8">
      <c r="A65" s="97">
        <v>15</v>
      </c>
      <c r="B65" s="6" t="s">
        <v>111</v>
      </c>
      <c r="C65" s="24" t="s">
        <v>43</v>
      </c>
      <c r="D65" s="4">
        <v>41847</v>
      </c>
      <c r="E65" s="3">
        <v>22.5</v>
      </c>
      <c r="F65" s="2">
        <v>1.2</v>
      </c>
      <c r="G65" s="2"/>
      <c r="H65" s="1">
        <f>SUM(E65-F65-G65)</f>
        <v>21.3</v>
      </c>
    </row>
    <row r="66" spans="1:8">
      <c r="A66" s="97">
        <v>16</v>
      </c>
      <c r="B66" s="6" t="s">
        <v>79</v>
      </c>
      <c r="C66" s="24" t="s">
        <v>71</v>
      </c>
      <c r="D66" s="4">
        <v>41688</v>
      </c>
      <c r="E66" s="3">
        <v>22.5</v>
      </c>
      <c r="F66" s="2">
        <v>1.2</v>
      </c>
      <c r="G66" s="2"/>
      <c r="H66" s="1">
        <f>SUM(E66-F66-G66)</f>
        <v>21.3</v>
      </c>
    </row>
    <row r="67" spans="1:8">
      <c r="A67" s="97">
        <v>17</v>
      </c>
      <c r="B67" s="6" t="s">
        <v>110</v>
      </c>
      <c r="C67" s="24" t="s">
        <v>43</v>
      </c>
      <c r="D67" s="4">
        <v>42153</v>
      </c>
      <c r="E67" s="3">
        <v>22.5</v>
      </c>
      <c r="F67" s="2">
        <v>1.3</v>
      </c>
      <c r="G67" s="2"/>
      <c r="H67" s="1">
        <f>SUM(E67-F67-G67)</f>
        <v>21.2</v>
      </c>
    </row>
    <row r="68" spans="1:8">
      <c r="A68" s="97">
        <v>18</v>
      </c>
      <c r="B68" s="6" t="s">
        <v>52</v>
      </c>
      <c r="C68" s="24" t="s">
        <v>25</v>
      </c>
      <c r="D68" s="4">
        <v>41882</v>
      </c>
      <c r="E68" s="3">
        <v>22.5</v>
      </c>
      <c r="F68" s="2">
        <v>1.3</v>
      </c>
      <c r="G68" s="2"/>
      <c r="H68" s="1">
        <f>SUM(E68-F68-G68)</f>
        <v>21.2</v>
      </c>
    </row>
    <row r="69" spans="1:8">
      <c r="A69" s="97">
        <v>19</v>
      </c>
      <c r="B69" s="6" t="s">
        <v>102</v>
      </c>
      <c r="C69" s="24" t="s">
        <v>68</v>
      </c>
      <c r="D69" s="4">
        <v>41740</v>
      </c>
      <c r="E69" s="3">
        <v>22.5</v>
      </c>
      <c r="F69" s="2">
        <v>1.3</v>
      </c>
      <c r="G69" s="2"/>
      <c r="H69" s="1">
        <f>SUM(E69-F69-G69)</f>
        <v>21.2</v>
      </c>
    </row>
    <row r="70" spans="1:8">
      <c r="A70" s="97">
        <v>20</v>
      </c>
      <c r="B70" s="44" t="s">
        <v>54</v>
      </c>
      <c r="C70" s="24" t="s">
        <v>25</v>
      </c>
      <c r="D70" s="25">
        <v>42227</v>
      </c>
      <c r="E70" s="3">
        <v>22.5</v>
      </c>
      <c r="F70" s="2">
        <v>1.4</v>
      </c>
      <c r="G70" s="2"/>
      <c r="H70" s="1">
        <f t="shared" si="4"/>
        <v>21.1</v>
      </c>
    </row>
    <row r="71" spans="1:8">
      <c r="A71" s="97">
        <v>21</v>
      </c>
      <c r="B71" s="6" t="s">
        <v>99</v>
      </c>
      <c r="C71" s="24" t="s">
        <v>71</v>
      </c>
      <c r="D71" s="4">
        <v>42338</v>
      </c>
      <c r="E71" s="3">
        <v>22.5</v>
      </c>
      <c r="F71" s="2">
        <v>1.5</v>
      </c>
      <c r="G71" s="2"/>
      <c r="H71" s="1">
        <f t="shared" si="4"/>
        <v>21</v>
      </c>
    </row>
    <row r="72" spans="1:8">
      <c r="A72" s="97">
        <v>22</v>
      </c>
      <c r="B72" s="6" t="s">
        <v>88</v>
      </c>
      <c r="C72" s="24" t="s">
        <v>63</v>
      </c>
      <c r="D72" s="4">
        <v>41778</v>
      </c>
      <c r="E72" s="3">
        <v>22.5</v>
      </c>
      <c r="F72" s="2">
        <v>1.5</v>
      </c>
      <c r="G72" s="2"/>
      <c r="H72" s="1">
        <f t="shared" si="4"/>
        <v>21</v>
      </c>
    </row>
    <row r="73" spans="1:8">
      <c r="A73" s="97">
        <v>23</v>
      </c>
      <c r="B73" s="6" t="s">
        <v>84</v>
      </c>
      <c r="C73" s="24" t="s">
        <v>61</v>
      </c>
      <c r="D73" s="4">
        <v>42132</v>
      </c>
      <c r="E73" s="3">
        <v>21.5</v>
      </c>
      <c r="F73" s="2">
        <v>0.7</v>
      </c>
      <c r="G73" s="2"/>
      <c r="H73" s="1">
        <f t="shared" si="4"/>
        <v>20.8</v>
      </c>
    </row>
    <row r="74" spans="1:8">
      <c r="A74" s="97">
        <v>24</v>
      </c>
      <c r="B74" s="6" t="s">
        <v>53</v>
      </c>
      <c r="C74" s="24" t="s">
        <v>25</v>
      </c>
      <c r="D74" s="4">
        <v>42291</v>
      </c>
      <c r="E74" s="3">
        <v>22.5</v>
      </c>
      <c r="F74" s="2">
        <v>1.8</v>
      </c>
      <c r="G74" s="2"/>
      <c r="H74" s="1">
        <f>SUM(E74-F74-G74)</f>
        <v>20.7</v>
      </c>
    </row>
    <row r="75" spans="1:8">
      <c r="A75" s="97">
        <v>25</v>
      </c>
      <c r="B75" s="6" t="s">
        <v>97</v>
      </c>
      <c r="C75" s="24" t="s">
        <v>63</v>
      </c>
      <c r="D75" s="4">
        <v>42228</v>
      </c>
      <c r="E75" s="3">
        <v>22.5</v>
      </c>
      <c r="F75" s="2">
        <v>1.8</v>
      </c>
      <c r="G75" s="2"/>
      <c r="H75" s="1">
        <f>SUM(E75-F75-G75)</f>
        <v>20.7</v>
      </c>
    </row>
    <row r="76" spans="1:8">
      <c r="A76" s="97">
        <v>26</v>
      </c>
      <c r="B76" s="6" t="s">
        <v>101</v>
      </c>
      <c r="C76" s="24" t="s">
        <v>43</v>
      </c>
      <c r="D76" s="4">
        <v>42177</v>
      </c>
      <c r="E76" s="3">
        <v>22.5</v>
      </c>
      <c r="F76" s="2">
        <v>1.8</v>
      </c>
      <c r="G76" s="2"/>
      <c r="H76" s="1">
        <f>SUM(E76-F76-G76)</f>
        <v>20.7</v>
      </c>
    </row>
    <row r="77" spans="1:8">
      <c r="A77" s="97">
        <v>27</v>
      </c>
      <c r="B77" s="6" t="s">
        <v>94</v>
      </c>
      <c r="C77" s="24" t="s">
        <v>71</v>
      </c>
      <c r="D77" s="4">
        <v>42230</v>
      </c>
      <c r="E77" s="3">
        <v>22.5</v>
      </c>
      <c r="F77" s="2">
        <v>1.9</v>
      </c>
      <c r="G77" s="2"/>
      <c r="H77" s="1">
        <f t="shared" si="4"/>
        <v>20.6</v>
      </c>
    </row>
    <row r="78" spans="1:8">
      <c r="A78" s="97">
        <v>28</v>
      </c>
      <c r="B78" s="6" t="s">
        <v>113</v>
      </c>
      <c r="C78" s="24" t="s">
        <v>61</v>
      </c>
      <c r="D78" s="4">
        <v>41796</v>
      </c>
      <c r="E78" s="3">
        <v>22.5</v>
      </c>
      <c r="F78" s="2">
        <v>2</v>
      </c>
      <c r="G78" s="2"/>
      <c r="H78" s="1">
        <f t="shared" si="4"/>
        <v>20.5</v>
      </c>
    </row>
    <row r="79" spans="1:8">
      <c r="A79" s="97">
        <v>29</v>
      </c>
      <c r="B79" s="6" t="s">
        <v>89</v>
      </c>
      <c r="C79" s="24" t="s">
        <v>63</v>
      </c>
      <c r="D79" s="4">
        <v>42190</v>
      </c>
      <c r="E79" s="3">
        <v>22.5</v>
      </c>
      <c r="F79" s="2">
        <v>2.1</v>
      </c>
      <c r="G79" s="2"/>
      <c r="H79" s="1">
        <f t="shared" si="4"/>
        <v>20.399999999999999</v>
      </c>
    </row>
    <row r="80" spans="1:8">
      <c r="A80" s="97">
        <v>30</v>
      </c>
      <c r="B80" s="6" t="s">
        <v>107</v>
      </c>
      <c r="C80" s="24" t="s">
        <v>19</v>
      </c>
      <c r="D80" s="4">
        <v>42311</v>
      </c>
      <c r="E80" s="3">
        <v>22.5</v>
      </c>
      <c r="F80" s="2">
        <v>2.2999999999999998</v>
      </c>
      <c r="G80" s="2"/>
      <c r="H80" s="1">
        <f>SUM(E80-F80-G80)</f>
        <v>20.2</v>
      </c>
    </row>
    <row r="81" spans="1:8">
      <c r="A81" s="97">
        <v>31</v>
      </c>
      <c r="B81" s="43" t="s">
        <v>50</v>
      </c>
      <c r="C81" s="24" t="s">
        <v>25</v>
      </c>
      <c r="D81" s="41">
        <v>42100</v>
      </c>
      <c r="E81" s="3">
        <v>22.5</v>
      </c>
      <c r="F81" s="2">
        <v>2.2999999999999998</v>
      </c>
      <c r="G81" s="2"/>
      <c r="H81" s="1">
        <f>SUM(E81-F81-G81)</f>
        <v>20.2</v>
      </c>
    </row>
    <row r="82" spans="1:8">
      <c r="A82" s="97">
        <v>32</v>
      </c>
      <c r="B82" s="6" t="s">
        <v>98</v>
      </c>
      <c r="C82" s="24" t="s">
        <v>61</v>
      </c>
      <c r="D82" s="4">
        <v>41957</v>
      </c>
      <c r="E82" s="3">
        <v>21.5</v>
      </c>
      <c r="F82" s="2">
        <v>1.4</v>
      </c>
      <c r="G82" s="2"/>
      <c r="H82" s="1">
        <f t="shared" si="4"/>
        <v>20.100000000000001</v>
      </c>
    </row>
    <row r="83" spans="1:8">
      <c r="A83" s="97">
        <v>33</v>
      </c>
      <c r="B83" s="43" t="s">
        <v>81</v>
      </c>
      <c r="C83" s="24" t="s">
        <v>25</v>
      </c>
      <c r="D83" s="41">
        <v>42193</v>
      </c>
      <c r="E83" s="3">
        <v>22.5</v>
      </c>
      <c r="F83" s="2">
        <v>2.5</v>
      </c>
      <c r="G83" s="2"/>
      <c r="H83" s="1">
        <f t="shared" si="4"/>
        <v>20</v>
      </c>
    </row>
    <row r="84" spans="1:8">
      <c r="A84" s="97">
        <v>34</v>
      </c>
      <c r="B84" s="6" t="s">
        <v>56</v>
      </c>
      <c r="C84" s="24" t="s">
        <v>25</v>
      </c>
      <c r="D84" s="4">
        <v>42272</v>
      </c>
      <c r="E84" s="3">
        <v>21.5</v>
      </c>
      <c r="F84" s="2">
        <v>2</v>
      </c>
      <c r="G84" s="2"/>
      <c r="H84" s="1">
        <f>SUM(E84-F84-G84)</f>
        <v>19.5</v>
      </c>
    </row>
    <row r="85" spans="1:8">
      <c r="A85" s="97">
        <v>35</v>
      </c>
      <c r="B85" s="6" t="s">
        <v>51</v>
      </c>
      <c r="C85" s="24" t="s">
        <v>25</v>
      </c>
      <c r="D85" s="4">
        <v>42113</v>
      </c>
      <c r="E85" s="3">
        <v>21.5</v>
      </c>
      <c r="F85" s="2">
        <v>2</v>
      </c>
      <c r="G85" s="2"/>
      <c r="H85" s="1">
        <f>SUM(E85-F85-G85)</f>
        <v>19.5</v>
      </c>
    </row>
    <row r="86" spans="1:8">
      <c r="A86" s="97">
        <v>36</v>
      </c>
      <c r="B86" s="6" t="s">
        <v>31</v>
      </c>
      <c r="C86" s="24" t="s">
        <v>25</v>
      </c>
      <c r="D86" s="4">
        <v>41740</v>
      </c>
      <c r="E86" s="3">
        <v>20.5</v>
      </c>
      <c r="F86" s="2">
        <v>1.2</v>
      </c>
      <c r="G86" s="2"/>
      <c r="H86" s="1">
        <f t="shared" si="4"/>
        <v>19.3</v>
      </c>
    </row>
    <row r="87" spans="1:8">
      <c r="A87" s="97">
        <v>37</v>
      </c>
      <c r="B87" s="6" t="s">
        <v>55</v>
      </c>
      <c r="C87" s="24" t="s">
        <v>25</v>
      </c>
      <c r="D87" s="4">
        <v>42091</v>
      </c>
      <c r="E87" s="3">
        <v>21.5</v>
      </c>
      <c r="F87" s="2">
        <v>2.2999999999999998</v>
      </c>
      <c r="G87" s="2"/>
      <c r="H87" s="1">
        <f t="shared" si="4"/>
        <v>19.2</v>
      </c>
    </row>
    <row r="88" spans="1:8">
      <c r="A88" s="97">
        <v>38</v>
      </c>
      <c r="B88" s="45" t="s">
        <v>93</v>
      </c>
      <c r="C88" s="24" t="s">
        <v>19</v>
      </c>
      <c r="D88" s="4">
        <v>42311</v>
      </c>
      <c r="E88" s="3">
        <v>11</v>
      </c>
      <c r="F88" s="2">
        <v>1.1000000000000001</v>
      </c>
      <c r="G88" s="2"/>
      <c r="H88" s="1">
        <f t="shared" si="4"/>
        <v>9.9</v>
      </c>
    </row>
    <row r="89" spans="1:8">
      <c r="A89" s="104">
        <v>39</v>
      </c>
      <c r="B89" s="88" t="s">
        <v>103</v>
      </c>
      <c r="C89" s="89" t="s">
        <v>71</v>
      </c>
      <c r="D89" s="90">
        <v>42135</v>
      </c>
      <c r="E89" s="91">
        <v>0</v>
      </c>
      <c r="F89" s="92">
        <v>0</v>
      </c>
      <c r="G89" s="92"/>
      <c r="H89" s="93">
        <f t="shared" si="4"/>
        <v>0</v>
      </c>
    </row>
    <row r="90" spans="1:8">
      <c r="A90" s="104">
        <v>40</v>
      </c>
      <c r="B90" s="88" t="s">
        <v>100</v>
      </c>
      <c r="C90" s="89" t="s">
        <v>63</v>
      </c>
      <c r="D90" s="90">
        <v>42355</v>
      </c>
      <c r="E90" s="91">
        <v>0</v>
      </c>
      <c r="F90" s="92">
        <v>0</v>
      </c>
      <c r="G90" s="92"/>
      <c r="H90" s="93">
        <f t="shared" si="4"/>
        <v>0</v>
      </c>
    </row>
    <row r="91" spans="1:8">
      <c r="A91" s="104">
        <v>41</v>
      </c>
      <c r="B91" s="88" t="s">
        <v>95</v>
      </c>
      <c r="C91" s="89" t="s">
        <v>71</v>
      </c>
      <c r="D91" s="90">
        <v>42069</v>
      </c>
      <c r="E91" s="91">
        <v>0</v>
      </c>
      <c r="F91" s="92">
        <v>0</v>
      </c>
      <c r="G91" s="92"/>
      <c r="H91" s="93">
        <f t="shared" si="4"/>
        <v>0</v>
      </c>
    </row>
    <row r="92" spans="1:8">
      <c r="A92" s="104">
        <v>42</v>
      </c>
      <c r="B92" s="95" t="s">
        <v>86</v>
      </c>
      <c r="C92" s="89" t="s">
        <v>71</v>
      </c>
      <c r="D92" s="96">
        <v>42156</v>
      </c>
      <c r="E92" s="91">
        <v>0</v>
      </c>
      <c r="F92" s="92">
        <v>0</v>
      </c>
      <c r="G92" s="92"/>
      <c r="H92" s="93">
        <f t="shared" si="4"/>
        <v>0</v>
      </c>
    </row>
    <row r="93" spans="1:8">
      <c r="D93" s="14"/>
      <c r="E93" s="13"/>
      <c r="F93" s="12"/>
      <c r="G93" s="12"/>
      <c r="H93" s="11"/>
    </row>
    <row r="94" spans="1:8">
      <c r="D94" s="14"/>
      <c r="E94" s="13"/>
      <c r="F94" s="12"/>
      <c r="G94" s="12"/>
      <c r="H94" s="11"/>
    </row>
    <row r="95" spans="1:8">
      <c r="C95" s="34"/>
      <c r="E95" s="71" t="s">
        <v>22</v>
      </c>
      <c r="F95" s="71"/>
      <c r="G95" s="71"/>
      <c r="H95" s="71"/>
    </row>
    <row r="96" spans="1:8" ht="30">
      <c r="B96" s="9" t="s">
        <v>6</v>
      </c>
      <c r="C96" s="9" t="s">
        <v>5</v>
      </c>
      <c r="D96" s="9" t="s">
        <v>4</v>
      </c>
      <c r="E96" s="26" t="s">
        <v>3</v>
      </c>
      <c r="F96" s="26" t="s">
        <v>2</v>
      </c>
      <c r="G96" s="26" t="s">
        <v>1</v>
      </c>
      <c r="H96" s="26" t="s">
        <v>0</v>
      </c>
    </row>
    <row r="97" spans="1:9">
      <c r="A97" s="124">
        <v>1</v>
      </c>
      <c r="B97" s="125" t="s">
        <v>87</v>
      </c>
      <c r="C97" s="126" t="s">
        <v>71</v>
      </c>
      <c r="D97" s="127">
        <v>42122</v>
      </c>
      <c r="E97" s="128">
        <v>10</v>
      </c>
      <c r="F97" s="129">
        <v>0.75</v>
      </c>
      <c r="G97" s="129"/>
      <c r="H97" s="130">
        <f t="shared" ref="H97:H133" si="5">SUM(E97-F97-G97)</f>
        <v>9.25</v>
      </c>
      <c r="I97" s="121"/>
    </row>
    <row r="98" spans="1:9">
      <c r="A98" s="124">
        <v>2</v>
      </c>
      <c r="B98" s="124" t="s">
        <v>78</v>
      </c>
      <c r="C98" s="126" t="s">
        <v>71</v>
      </c>
      <c r="D98" s="131">
        <v>42112</v>
      </c>
      <c r="E98" s="128">
        <v>10</v>
      </c>
      <c r="F98" s="129">
        <v>0.8</v>
      </c>
      <c r="G98" s="129"/>
      <c r="H98" s="130">
        <f t="shared" si="5"/>
        <v>9.1999999999999993</v>
      </c>
      <c r="I98" s="121"/>
    </row>
    <row r="99" spans="1:9">
      <c r="A99" s="124">
        <v>3</v>
      </c>
      <c r="B99" s="124" t="s">
        <v>90</v>
      </c>
      <c r="C99" s="126" t="s">
        <v>71</v>
      </c>
      <c r="D99" s="131">
        <v>42323</v>
      </c>
      <c r="E99" s="128">
        <v>10</v>
      </c>
      <c r="F99" s="129">
        <v>0.85</v>
      </c>
      <c r="G99" s="129"/>
      <c r="H99" s="130">
        <f>SUM(E99-F99-G99)</f>
        <v>9.15</v>
      </c>
      <c r="I99" s="121"/>
    </row>
    <row r="100" spans="1:9">
      <c r="A100" s="124">
        <v>4</v>
      </c>
      <c r="B100" s="124" t="s">
        <v>96</v>
      </c>
      <c r="C100" s="126" t="s">
        <v>71</v>
      </c>
      <c r="D100" s="131">
        <v>42082</v>
      </c>
      <c r="E100" s="128">
        <v>10</v>
      </c>
      <c r="F100" s="129">
        <v>0.85</v>
      </c>
      <c r="G100" s="129"/>
      <c r="H100" s="130">
        <f>SUM(E100-F100-G100)</f>
        <v>9.15</v>
      </c>
      <c r="I100" s="121"/>
    </row>
    <row r="101" spans="1:9">
      <c r="A101" s="124">
        <v>5</v>
      </c>
      <c r="B101" s="124" t="s">
        <v>108</v>
      </c>
      <c r="C101" s="126" t="s">
        <v>71</v>
      </c>
      <c r="D101" s="131">
        <v>42158</v>
      </c>
      <c r="E101" s="128">
        <v>10</v>
      </c>
      <c r="F101" s="129">
        <v>0.9</v>
      </c>
      <c r="G101" s="129"/>
      <c r="H101" s="130">
        <f t="shared" si="5"/>
        <v>9.1</v>
      </c>
      <c r="I101" s="121"/>
    </row>
    <row r="102" spans="1:9">
      <c r="A102" s="97">
        <v>6</v>
      </c>
      <c r="B102" s="97" t="s">
        <v>101</v>
      </c>
      <c r="C102" s="98" t="s">
        <v>43</v>
      </c>
      <c r="D102" s="99">
        <v>42177</v>
      </c>
      <c r="E102" s="100">
        <v>10</v>
      </c>
      <c r="F102" s="101">
        <v>0.95</v>
      </c>
      <c r="G102" s="101"/>
      <c r="H102" s="102">
        <f t="shared" si="5"/>
        <v>9.0500000000000007</v>
      </c>
      <c r="I102" s="121"/>
    </row>
    <row r="103" spans="1:9">
      <c r="A103" s="97">
        <v>7</v>
      </c>
      <c r="B103" s="6" t="s">
        <v>99</v>
      </c>
      <c r="C103" s="24" t="s">
        <v>71</v>
      </c>
      <c r="D103" s="4">
        <v>42338</v>
      </c>
      <c r="E103" s="3">
        <v>10</v>
      </c>
      <c r="F103" s="2">
        <v>1</v>
      </c>
      <c r="G103" s="2"/>
      <c r="H103" s="1">
        <f t="shared" si="5"/>
        <v>9</v>
      </c>
    </row>
    <row r="104" spans="1:9">
      <c r="A104" s="97">
        <v>8</v>
      </c>
      <c r="B104" s="44" t="s">
        <v>54</v>
      </c>
      <c r="C104" s="24" t="s">
        <v>25</v>
      </c>
      <c r="D104" s="25">
        <v>42227</v>
      </c>
      <c r="E104" s="3">
        <v>10</v>
      </c>
      <c r="F104" s="2">
        <v>1</v>
      </c>
      <c r="G104" s="2"/>
      <c r="H104" s="1">
        <f t="shared" si="5"/>
        <v>9</v>
      </c>
    </row>
    <row r="105" spans="1:9">
      <c r="A105" s="97">
        <v>9</v>
      </c>
      <c r="B105" s="6" t="s">
        <v>55</v>
      </c>
      <c r="C105" s="24" t="s">
        <v>25</v>
      </c>
      <c r="D105" s="4">
        <v>42091</v>
      </c>
      <c r="E105" s="3">
        <v>10</v>
      </c>
      <c r="F105" s="2">
        <v>1.05</v>
      </c>
      <c r="G105" s="2"/>
      <c r="H105" s="1">
        <f t="shared" si="5"/>
        <v>8.9499999999999993</v>
      </c>
    </row>
    <row r="106" spans="1:9">
      <c r="A106" s="97">
        <v>10</v>
      </c>
      <c r="B106" s="6" t="s">
        <v>52</v>
      </c>
      <c r="C106" s="24" t="s">
        <v>25</v>
      </c>
      <c r="D106" s="4">
        <v>41882</v>
      </c>
      <c r="E106" s="3">
        <v>10</v>
      </c>
      <c r="F106" s="2">
        <v>1.1000000000000001</v>
      </c>
      <c r="G106" s="2"/>
      <c r="H106" s="1">
        <f t="shared" si="5"/>
        <v>8.9</v>
      </c>
    </row>
    <row r="107" spans="1:9">
      <c r="A107" s="97">
        <v>11</v>
      </c>
      <c r="B107" s="43" t="s">
        <v>81</v>
      </c>
      <c r="C107" s="24" t="s">
        <v>25</v>
      </c>
      <c r="D107" s="41">
        <v>42193</v>
      </c>
      <c r="E107" s="3">
        <v>10</v>
      </c>
      <c r="F107" s="2">
        <v>1.2</v>
      </c>
      <c r="G107" s="2"/>
      <c r="H107" s="1">
        <f t="shared" si="5"/>
        <v>8.8000000000000007</v>
      </c>
    </row>
    <row r="108" spans="1:9">
      <c r="A108" s="97">
        <v>12</v>
      </c>
      <c r="B108" s="43" t="s">
        <v>50</v>
      </c>
      <c r="C108" s="24" t="s">
        <v>25</v>
      </c>
      <c r="D108" s="41">
        <v>42100</v>
      </c>
      <c r="E108" s="3">
        <v>10</v>
      </c>
      <c r="F108" s="2">
        <v>1.3</v>
      </c>
      <c r="G108" s="2"/>
      <c r="H108" s="1">
        <f>SUM(E108-F108-G108)</f>
        <v>8.6999999999999993</v>
      </c>
    </row>
    <row r="109" spans="1:9">
      <c r="A109" s="97">
        <v>13</v>
      </c>
      <c r="B109" s="6" t="s">
        <v>92</v>
      </c>
      <c r="C109" s="24" t="s">
        <v>71</v>
      </c>
      <c r="D109" s="4">
        <v>41796</v>
      </c>
      <c r="E109" s="3">
        <v>10</v>
      </c>
      <c r="F109" s="2">
        <v>1.3</v>
      </c>
      <c r="G109" s="2"/>
      <c r="H109" s="1">
        <f>SUM(E109-F109-G109)</f>
        <v>8.6999999999999993</v>
      </c>
    </row>
    <row r="110" spans="1:9">
      <c r="A110" s="97">
        <v>14</v>
      </c>
      <c r="B110" s="6" t="s">
        <v>113</v>
      </c>
      <c r="C110" s="60" t="s">
        <v>61</v>
      </c>
      <c r="D110" s="4">
        <v>41796</v>
      </c>
      <c r="E110" s="3">
        <v>10</v>
      </c>
      <c r="F110" s="2">
        <v>1.3</v>
      </c>
      <c r="G110" s="2"/>
      <c r="H110" s="1">
        <f>SUM(E110-F110-G110)</f>
        <v>8.6999999999999993</v>
      </c>
    </row>
    <row r="111" spans="1:9">
      <c r="A111" s="97">
        <v>15</v>
      </c>
      <c r="B111" s="6" t="s">
        <v>89</v>
      </c>
      <c r="C111" s="24" t="s">
        <v>63</v>
      </c>
      <c r="D111" s="4">
        <v>42190</v>
      </c>
      <c r="E111" s="3">
        <v>10</v>
      </c>
      <c r="F111" s="2">
        <v>1.35</v>
      </c>
      <c r="G111" s="2"/>
      <c r="H111" s="1">
        <f t="shared" si="5"/>
        <v>8.65</v>
      </c>
    </row>
    <row r="112" spans="1:9">
      <c r="A112" s="97">
        <v>16</v>
      </c>
      <c r="B112" s="6" t="s">
        <v>94</v>
      </c>
      <c r="C112" s="24" t="s">
        <v>71</v>
      </c>
      <c r="D112" s="4">
        <v>42230</v>
      </c>
      <c r="E112" s="3">
        <v>10</v>
      </c>
      <c r="F112" s="2">
        <v>1.4</v>
      </c>
      <c r="G112" s="2"/>
      <c r="H112" s="1">
        <f>SUM(E112-F112-G112)</f>
        <v>8.6</v>
      </c>
    </row>
    <row r="113" spans="1:8">
      <c r="A113" s="97">
        <v>17</v>
      </c>
      <c r="B113" s="6" t="s">
        <v>85</v>
      </c>
      <c r="C113" s="24" t="s">
        <v>71</v>
      </c>
      <c r="D113" s="4">
        <v>42037</v>
      </c>
      <c r="E113" s="3">
        <v>10</v>
      </c>
      <c r="F113" s="2">
        <v>1.4</v>
      </c>
      <c r="G113" s="2"/>
      <c r="H113" s="1">
        <f>SUM(E113-F113-G113)</f>
        <v>8.6</v>
      </c>
    </row>
    <row r="114" spans="1:8">
      <c r="A114" s="97">
        <v>18</v>
      </c>
      <c r="B114" s="6" t="s">
        <v>98</v>
      </c>
      <c r="C114" s="24" t="s">
        <v>61</v>
      </c>
      <c r="D114" s="4">
        <v>41957</v>
      </c>
      <c r="E114" s="3">
        <v>10</v>
      </c>
      <c r="F114" s="2">
        <v>1.4</v>
      </c>
      <c r="G114" s="2"/>
      <c r="H114" s="1">
        <f>SUM(E114-F114-G114)</f>
        <v>8.6</v>
      </c>
    </row>
    <row r="115" spans="1:8">
      <c r="A115" s="97">
        <v>19</v>
      </c>
      <c r="B115" s="6" t="s">
        <v>106</v>
      </c>
      <c r="C115" s="24" t="s">
        <v>63</v>
      </c>
      <c r="D115" s="4">
        <v>41838</v>
      </c>
      <c r="E115" s="3">
        <v>10</v>
      </c>
      <c r="F115" s="2">
        <v>1.4</v>
      </c>
      <c r="G115" s="2"/>
      <c r="H115" s="1">
        <f>SUM(E115-F115-G115)</f>
        <v>8.6</v>
      </c>
    </row>
    <row r="116" spans="1:8">
      <c r="A116" s="97">
        <v>20</v>
      </c>
      <c r="B116" s="6" t="s">
        <v>31</v>
      </c>
      <c r="C116" s="24" t="s">
        <v>25</v>
      </c>
      <c r="D116" s="4">
        <v>41740</v>
      </c>
      <c r="E116" s="3">
        <v>10</v>
      </c>
      <c r="F116" s="2">
        <v>1.4</v>
      </c>
      <c r="G116" s="2"/>
      <c r="H116" s="1">
        <f>SUM(E116-F116-G116)</f>
        <v>8.6</v>
      </c>
    </row>
    <row r="117" spans="1:8">
      <c r="A117" s="97">
        <v>21</v>
      </c>
      <c r="B117" s="44" t="s">
        <v>83</v>
      </c>
      <c r="C117" s="24" t="s">
        <v>71</v>
      </c>
      <c r="D117" s="25">
        <v>42367</v>
      </c>
      <c r="E117" s="3">
        <v>10</v>
      </c>
      <c r="F117" s="2">
        <v>1.45</v>
      </c>
      <c r="G117" s="2"/>
      <c r="H117" s="1">
        <f>SUM(E117-F117-G117)</f>
        <v>8.5500000000000007</v>
      </c>
    </row>
    <row r="118" spans="1:8">
      <c r="A118" s="97">
        <v>22</v>
      </c>
      <c r="B118" s="6" t="s">
        <v>80</v>
      </c>
      <c r="C118" s="24" t="s">
        <v>43</v>
      </c>
      <c r="D118" s="4">
        <v>42154</v>
      </c>
      <c r="E118" s="3">
        <v>10</v>
      </c>
      <c r="F118" s="2">
        <v>1.45</v>
      </c>
      <c r="G118" s="2"/>
      <c r="H118" s="1">
        <f>SUM(E118-F118-G118)</f>
        <v>8.5500000000000007</v>
      </c>
    </row>
    <row r="119" spans="1:8">
      <c r="A119" s="97">
        <v>23</v>
      </c>
      <c r="B119" s="6" t="s">
        <v>79</v>
      </c>
      <c r="C119" s="24" t="s">
        <v>71</v>
      </c>
      <c r="D119" s="4">
        <v>41688</v>
      </c>
      <c r="E119" s="3">
        <v>10</v>
      </c>
      <c r="F119" s="2">
        <v>1.5</v>
      </c>
      <c r="G119" s="2"/>
      <c r="H119" s="1">
        <f t="shared" si="5"/>
        <v>8.5</v>
      </c>
    </row>
    <row r="120" spans="1:8">
      <c r="A120" s="97">
        <v>24</v>
      </c>
      <c r="B120" s="6" t="s">
        <v>84</v>
      </c>
      <c r="C120" s="24" t="s">
        <v>61</v>
      </c>
      <c r="D120" s="4">
        <v>42132</v>
      </c>
      <c r="E120" s="3">
        <v>10</v>
      </c>
      <c r="F120" s="2">
        <v>1.55</v>
      </c>
      <c r="G120" s="2"/>
      <c r="H120" s="1">
        <f t="shared" si="5"/>
        <v>8.4499999999999993</v>
      </c>
    </row>
    <row r="121" spans="1:8">
      <c r="A121" s="97">
        <v>25</v>
      </c>
      <c r="B121" s="43" t="s">
        <v>82</v>
      </c>
      <c r="C121" s="24" t="s">
        <v>63</v>
      </c>
      <c r="D121" s="41">
        <v>42056</v>
      </c>
      <c r="E121" s="3">
        <v>10</v>
      </c>
      <c r="F121" s="2">
        <v>1.6</v>
      </c>
      <c r="G121" s="2"/>
      <c r="H121" s="1">
        <f t="shared" si="5"/>
        <v>8.4</v>
      </c>
    </row>
    <row r="122" spans="1:8">
      <c r="A122" s="97">
        <v>26</v>
      </c>
      <c r="B122" s="6" t="s">
        <v>110</v>
      </c>
      <c r="C122" s="24" t="s">
        <v>43</v>
      </c>
      <c r="D122" s="4">
        <v>42153</v>
      </c>
      <c r="E122" s="3">
        <v>10</v>
      </c>
      <c r="F122" s="2">
        <v>1.7</v>
      </c>
      <c r="G122" s="2"/>
      <c r="H122" s="1">
        <f t="shared" si="5"/>
        <v>8.3000000000000007</v>
      </c>
    </row>
    <row r="123" spans="1:8">
      <c r="A123" s="97">
        <v>27</v>
      </c>
      <c r="B123" s="6" t="s">
        <v>56</v>
      </c>
      <c r="C123" s="24" t="s">
        <v>25</v>
      </c>
      <c r="D123" s="4">
        <v>42272</v>
      </c>
      <c r="E123" s="3">
        <v>10</v>
      </c>
      <c r="F123" s="2">
        <v>1.8</v>
      </c>
      <c r="G123" s="2"/>
      <c r="H123" s="1">
        <f t="shared" si="5"/>
        <v>8.1999999999999993</v>
      </c>
    </row>
    <row r="124" spans="1:8">
      <c r="A124" s="97">
        <v>28</v>
      </c>
      <c r="B124" s="6" t="s">
        <v>88</v>
      </c>
      <c r="C124" s="24" t="s">
        <v>63</v>
      </c>
      <c r="D124" s="4">
        <v>41778</v>
      </c>
      <c r="E124" s="3">
        <v>10</v>
      </c>
      <c r="F124" s="2">
        <v>1.9</v>
      </c>
      <c r="G124" s="2"/>
      <c r="H124" s="1">
        <f t="shared" si="5"/>
        <v>8.1</v>
      </c>
    </row>
    <row r="125" spans="1:8">
      <c r="A125" s="97">
        <v>29</v>
      </c>
      <c r="B125" s="6" t="s">
        <v>51</v>
      </c>
      <c r="C125" s="24" t="s">
        <v>25</v>
      </c>
      <c r="D125" s="4">
        <v>42113</v>
      </c>
      <c r="E125" s="3">
        <v>9</v>
      </c>
      <c r="F125" s="2">
        <v>1</v>
      </c>
      <c r="G125" s="2"/>
      <c r="H125" s="1">
        <f t="shared" si="5"/>
        <v>8</v>
      </c>
    </row>
    <row r="126" spans="1:8">
      <c r="A126" s="97">
        <v>30</v>
      </c>
      <c r="B126" s="6" t="s">
        <v>97</v>
      </c>
      <c r="C126" s="24" t="s">
        <v>63</v>
      </c>
      <c r="D126" s="4">
        <v>42228</v>
      </c>
      <c r="E126" s="3">
        <v>10</v>
      </c>
      <c r="F126" s="2">
        <v>2.2000000000000002</v>
      </c>
      <c r="G126" s="2"/>
      <c r="H126" s="1">
        <f t="shared" si="5"/>
        <v>7.8</v>
      </c>
    </row>
    <row r="127" spans="1:8">
      <c r="A127" s="97">
        <v>31</v>
      </c>
      <c r="B127" s="6" t="s">
        <v>107</v>
      </c>
      <c r="C127" s="24" t="s">
        <v>19</v>
      </c>
      <c r="D127" s="4">
        <v>42311</v>
      </c>
      <c r="E127" s="3">
        <v>10</v>
      </c>
      <c r="F127" s="2">
        <v>2.4</v>
      </c>
      <c r="G127" s="2"/>
      <c r="H127" s="1">
        <f t="shared" si="5"/>
        <v>7.6</v>
      </c>
    </row>
    <row r="128" spans="1:8">
      <c r="A128" s="97">
        <v>32</v>
      </c>
      <c r="B128" s="45" t="s">
        <v>93</v>
      </c>
      <c r="C128" s="24" t="s">
        <v>19</v>
      </c>
      <c r="D128" s="4">
        <v>42311</v>
      </c>
      <c r="E128" s="3">
        <v>10</v>
      </c>
      <c r="F128" s="2">
        <v>2.8</v>
      </c>
      <c r="G128" s="2"/>
      <c r="H128" s="1">
        <f t="shared" si="5"/>
        <v>7.2</v>
      </c>
    </row>
    <row r="129" spans="1:8">
      <c r="A129" s="97">
        <v>33</v>
      </c>
      <c r="B129" s="6" t="s">
        <v>53</v>
      </c>
      <c r="C129" s="24" t="s">
        <v>25</v>
      </c>
      <c r="D129" s="4">
        <v>42291</v>
      </c>
      <c r="E129" s="3">
        <v>7</v>
      </c>
      <c r="F129" s="2">
        <v>0.4</v>
      </c>
      <c r="G129" s="2"/>
      <c r="H129" s="1">
        <f t="shared" si="5"/>
        <v>6.6</v>
      </c>
    </row>
    <row r="130" spans="1:8">
      <c r="A130" s="104">
        <v>34</v>
      </c>
      <c r="B130" s="88" t="s">
        <v>103</v>
      </c>
      <c r="C130" s="89" t="s">
        <v>71</v>
      </c>
      <c r="D130" s="90">
        <v>42135</v>
      </c>
      <c r="E130" s="91">
        <v>0</v>
      </c>
      <c r="F130" s="92">
        <v>0</v>
      </c>
      <c r="G130" s="92"/>
      <c r="H130" s="93">
        <f t="shared" si="5"/>
        <v>0</v>
      </c>
    </row>
    <row r="131" spans="1:8">
      <c r="A131" s="104">
        <v>35</v>
      </c>
      <c r="B131" s="122" t="s">
        <v>100</v>
      </c>
      <c r="C131" s="89" t="s">
        <v>63</v>
      </c>
      <c r="D131" s="123">
        <v>42355</v>
      </c>
      <c r="E131" s="91">
        <v>0</v>
      </c>
      <c r="F131" s="92">
        <v>0</v>
      </c>
      <c r="G131" s="92"/>
      <c r="H131" s="93">
        <f t="shared" si="5"/>
        <v>0</v>
      </c>
    </row>
    <row r="132" spans="1:8">
      <c r="A132" s="104">
        <v>36</v>
      </c>
      <c r="B132" s="88" t="s">
        <v>95</v>
      </c>
      <c r="C132" s="89" t="s">
        <v>71</v>
      </c>
      <c r="D132" s="90">
        <v>42069</v>
      </c>
      <c r="E132" s="91">
        <v>0</v>
      </c>
      <c r="F132" s="92">
        <v>0</v>
      </c>
      <c r="G132" s="92"/>
      <c r="H132" s="93">
        <f t="shared" si="5"/>
        <v>0</v>
      </c>
    </row>
    <row r="133" spans="1:8">
      <c r="A133" s="104">
        <v>37</v>
      </c>
      <c r="B133" s="95" t="s">
        <v>86</v>
      </c>
      <c r="C133" s="89" t="s">
        <v>71</v>
      </c>
      <c r="D133" s="96">
        <v>42156</v>
      </c>
      <c r="E133" s="91">
        <v>0</v>
      </c>
      <c r="F133" s="92">
        <v>0</v>
      </c>
      <c r="G133" s="92"/>
      <c r="H133" s="93">
        <f t="shared" si="5"/>
        <v>0</v>
      </c>
    </row>
  </sheetData>
  <sortState ref="B117:H118">
    <sortCondition descending="1" ref="D117:D118"/>
  </sortState>
  <mergeCells count="7">
    <mergeCell ref="E95:H95"/>
    <mergeCell ref="B1:V1"/>
    <mergeCell ref="E49:H49"/>
    <mergeCell ref="B2:Q2"/>
    <mergeCell ref="E3:H3"/>
    <mergeCell ref="I3:L3"/>
    <mergeCell ref="M3:P3"/>
  </mergeCells>
  <dataValidations count="1">
    <dataValidation type="custom" allowBlank="1" showInputMessage="1" showErrorMessage="1" sqref="H51:H94 R16 L5:L47 H5:H48 P5:P47 H97:H133">
      <formula1>"bvbv"</formula1>
    </dataValidation>
  </dataValidations>
  <printOptions horizontalCentered="1"/>
  <pageMargins left="0" right="0" top="0.74803149606299213" bottom="0" header="0.31496062992125984" footer="0.31496062992125984"/>
  <pageSetup paperSize="9"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4"/>
  <sheetViews>
    <sheetView topLeftCell="A18" workbookViewId="0">
      <selection activeCell="O26" sqref="O26"/>
    </sheetView>
  </sheetViews>
  <sheetFormatPr defaultRowHeight="15"/>
  <cols>
    <col min="1" max="1" width="3" bestFit="1" customWidth="1"/>
    <col min="2" max="2" width="33.28515625" bestFit="1" customWidth="1"/>
    <col min="3" max="3" width="25.85546875" bestFit="1" customWidth="1"/>
    <col min="4" max="4" width="10.7109375" style="1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</cols>
  <sheetData>
    <row r="1" spans="1:9">
      <c r="C1" s="15"/>
      <c r="E1" s="74" t="s">
        <v>15</v>
      </c>
      <c r="F1" s="75"/>
      <c r="G1" s="75"/>
      <c r="H1" s="75"/>
    </row>
    <row r="2" spans="1:9">
      <c r="B2" s="9" t="s">
        <v>6</v>
      </c>
      <c r="C2" s="9" t="s">
        <v>5</v>
      </c>
      <c r="D2" s="9" t="s">
        <v>4</v>
      </c>
      <c r="E2" s="21" t="s">
        <v>3</v>
      </c>
      <c r="F2" s="21" t="s">
        <v>11</v>
      </c>
      <c r="G2" s="21" t="s">
        <v>1</v>
      </c>
      <c r="H2" s="21" t="s">
        <v>12</v>
      </c>
    </row>
    <row r="3" spans="1:9">
      <c r="A3" s="137">
        <v>1</v>
      </c>
      <c r="B3" s="137" t="s">
        <v>105</v>
      </c>
      <c r="C3" s="138" t="s">
        <v>69</v>
      </c>
      <c r="D3" s="139">
        <v>41771</v>
      </c>
      <c r="E3" s="57">
        <v>10</v>
      </c>
      <c r="F3" s="58">
        <v>0.45</v>
      </c>
      <c r="G3" s="143"/>
      <c r="H3" s="133">
        <f>SUM(E3-F3-G3)</f>
        <v>9.5500000000000007</v>
      </c>
    </row>
    <row r="4" spans="1:9">
      <c r="A4" s="144">
        <v>2</v>
      </c>
      <c r="B4" s="145" t="s">
        <v>54</v>
      </c>
      <c r="C4" s="146" t="s">
        <v>25</v>
      </c>
      <c r="D4" s="147">
        <v>42227</v>
      </c>
      <c r="E4" s="108">
        <v>10</v>
      </c>
      <c r="F4" s="109">
        <v>0.6</v>
      </c>
      <c r="G4" s="109"/>
      <c r="H4" s="148">
        <f>SUM(E4-F4-G4)</f>
        <v>9.4</v>
      </c>
      <c r="I4" s="121"/>
    </row>
    <row r="5" spans="1:9" s="53" customFormat="1">
      <c r="A5" s="137">
        <v>3</v>
      </c>
      <c r="B5" s="137" t="s">
        <v>78</v>
      </c>
      <c r="C5" s="138" t="s">
        <v>71</v>
      </c>
      <c r="D5" s="139">
        <v>42112</v>
      </c>
      <c r="E5" s="57">
        <v>10</v>
      </c>
      <c r="F5" s="58">
        <v>0.625</v>
      </c>
      <c r="G5" s="143"/>
      <c r="H5" s="133">
        <f>SUM(E5-F5-G5)</f>
        <v>9.375</v>
      </c>
      <c r="I5" s="150"/>
    </row>
    <row r="6" spans="1:9" s="53" customFormat="1">
      <c r="A6" s="144">
        <v>4</v>
      </c>
      <c r="B6" s="144" t="s">
        <v>90</v>
      </c>
      <c r="C6" s="146" t="s">
        <v>71</v>
      </c>
      <c r="D6" s="149">
        <v>42323</v>
      </c>
      <c r="E6" s="108">
        <v>10</v>
      </c>
      <c r="F6" s="109">
        <v>0.65</v>
      </c>
      <c r="G6" s="109"/>
      <c r="H6" s="148">
        <f>SUM(E6-F6-G6)</f>
        <v>9.35</v>
      </c>
      <c r="I6" s="150"/>
    </row>
    <row r="7" spans="1:9">
      <c r="A7" s="144">
        <v>5</v>
      </c>
      <c r="B7" s="144" t="s">
        <v>89</v>
      </c>
      <c r="C7" s="146" t="s">
        <v>63</v>
      </c>
      <c r="D7" s="149">
        <v>42190</v>
      </c>
      <c r="E7" s="108">
        <v>10</v>
      </c>
      <c r="F7" s="109">
        <v>0.65</v>
      </c>
      <c r="G7" s="109"/>
      <c r="H7" s="148">
        <f>SUM(E7-F7-G7)</f>
        <v>9.35</v>
      </c>
      <c r="I7" s="121"/>
    </row>
    <row r="8" spans="1:9">
      <c r="A8" s="144">
        <v>6</v>
      </c>
      <c r="B8" s="144" t="s">
        <v>101</v>
      </c>
      <c r="C8" s="146" t="s">
        <v>43</v>
      </c>
      <c r="D8" s="149">
        <v>42177</v>
      </c>
      <c r="E8" s="108">
        <v>10</v>
      </c>
      <c r="F8" s="109">
        <v>0.65</v>
      </c>
      <c r="G8" s="109"/>
      <c r="H8" s="148">
        <f>SUM(E8-F8-G8)</f>
        <v>9.35</v>
      </c>
      <c r="I8" s="121"/>
    </row>
    <row r="9" spans="1:9">
      <c r="A9" s="144">
        <v>7</v>
      </c>
      <c r="B9" s="144" t="s">
        <v>96</v>
      </c>
      <c r="C9" s="146" t="s">
        <v>71</v>
      </c>
      <c r="D9" s="149">
        <v>42082</v>
      </c>
      <c r="E9" s="108">
        <v>10</v>
      </c>
      <c r="F9" s="109">
        <v>0.65</v>
      </c>
      <c r="G9" s="109"/>
      <c r="H9" s="148">
        <f>SUM(E9-F9-G9)</f>
        <v>9.35</v>
      </c>
      <c r="I9" s="121"/>
    </row>
    <row r="10" spans="1:9">
      <c r="A10" s="134">
        <v>8</v>
      </c>
      <c r="B10" s="134" t="s">
        <v>85</v>
      </c>
      <c r="C10" s="135" t="s">
        <v>71</v>
      </c>
      <c r="D10" s="136">
        <v>42037</v>
      </c>
      <c r="E10" s="3">
        <v>10</v>
      </c>
      <c r="F10" s="51">
        <v>0.65</v>
      </c>
      <c r="G10" s="2"/>
      <c r="H10" s="132">
        <f>SUM(E10-F10-G10)</f>
        <v>9.35</v>
      </c>
    </row>
    <row r="11" spans="1:9" s="53" customFormat="1">
      <c r="A11" s="137">
        <v>9</v>
      </c>
      <c r="B11" s="137" t="s">
        <v>80</v>
      </c>
      <c r="C11" s="138" t="s">
        <v>43</v>
      </c>
      <c r="D11" s="139">
        <v>42154</v>
      </c>
      <c r="E11" s="57">
        <v>10</v>
      </c>
      <c r="F11" s="58">
        <v>0.67500000000000004</v>
      </c>
      <c r="G11" s="143"/>
      <c r="H11" s="133">
        <f>SUM(E11-F11-G11)</f>
        <v>9.3249999999999993</v>
      </c>
    </row>
    <row r="12" spans="1:9">
      <c r="A12" s="134">
        <v>10</v>
      </c>
      <c r="B12" s="134" t="s">
        <v>79</v>
      </c>
      <c r="C12" s="135" t="s">
        <v>71</v>
      </c>
      <c r="D12" s="136">
        <v>41688</v>
      </c>
      <c r="E12" s="3">
        <v>10</v>
      </c>
      <c r="F12" s="51">
        <v>0.67500000000000004</v>
      </c>
      <c r="G12" s="2"/>
      <c r="H12" s="1">
        <f>SUM(E12-F12-G12)</f>
        <v>9.3249999999999993</v>
      </c>
    </row>
    <row r="13" spans="1:9">
      <c r="A13" s="134">
        <v>11</v>
      </c>
      <c r="B13" s="140" t="s">
        <v>83</v>
      </c>
      <c r="C13" s="135" t="s">
        <v>71</v>
      </c>
      <c r="D13" s="141">
        <v>42367</v>
      </c>
      <c r="E13" s="3">
        <v>10</v>
      </c>
      <c r="F13" s="51">
        <v>0.7</v>
      </c>
      <c r="G13" s="2"/>
      <c r="H13" s="1">
        <f>SUM(E13-F13-G13)</f>
        <v>9.3000000000000007</v>
      </c>
    </row>
    <row r="14" spans="1:9">
      <c r="A14" s="134">
        <v>12</v>
      </c>
      <c r="B14" s="6" t="s">
        <v>110</v>
      </c>
      <c r="C14" s="24" t="s">
        <v>43</v>
      </c>
      <c r="D14" s="4">
        <v>42153</v>
      </c>
      <c r="E14" s="3">
        <v>10</v>
      </c>
      <c r="F14" s="51">
        <v>0.75</v>
      </c>
      <c r="G14" s="2"/>
      <c r="H14" s="1">
        <f>SUM(E14-F14-G14)</f>
        <v>9.25</v>
      </c>
    </row>
    <row r="15" spans="1:9">
      <c r="A15" s="134">
        <v>13</v>
      </c>
      <c r="B15" s="44" t="s">
        <v>87</v>
      </c>
      <c r="C15" s="24" t="s">
        <v>71</v>
      </c>
      <c r="D15" s="25">
        <v>42122</v>
      </c>
      <c r="E15" s="3">
        <v>10</v>
      </c>
      <c r="F15" s="2">
        <v>0.75</v>
      </c>
      <c r="G15" s="2"/>
      <c r="H15" s="1">
        <f>SUM(E15-F15-G15)</f>
        <v>9.25</v>
      </c>
    </row>
    <row r="16" spans="1:9" ht="15" customHeight="1">
      <c r="A16" s="134">
        <v>14</v>
      </c>
      <c r="B16" s="6" t="s">
        <v>51</v>
      </c>
      <c r="C16" s="24" t="s">
        <v>25</v>
      </c>
      <c r="D16" s="4">
        <v>42113</v>
      </c>
      <c r="E16" s="3">
        <v>10</v>
      </c>
      <c r="F16" s="2">
        <v>0.75</v>
      </c>
      <c r="G16" s="2"/>
      <c r="H16" s="1">
        <f>SUM(E16-F16-G16)</f>
        <v>9.25</v>
      </c>
    </row>
    <row r="17" spans="1:8" ht="15" customHeight="1">
      <c r="A17" s="134">
        <v>15</v>
      </c>
      <c r="B17" s="134" t="s">
        <v>98</v>
      </c>
      <c r="C17" s="135" t="s">
        <v>61</v>
      </c>
      <c r="D17" s="136">
        <v>41957</v>
      </c>
      <c r="E17" s="3">
        <v>10</v>
      </c>
      <c r="F17" s="2">
        <v>0.75</v>
      </c>
      <c r="G17" s="2"/>
      <c r="H17" s="1">
        <f>SUM(E17-F17-G17)</f>
        <v>9.25</v>
      </c>
    </row>
    <row r="18" spans="1:8">
      <c r="A18" s="134">
        <v>16</v>
      </c>
      <c r="B18" s="6" t="s">
        <v>99</v>
      </c>
      <c r="C18" s="24" t="s">
        <v>71</v>
      </c>
      <c r="D18" s="4">
        <v>42338</v>
      </c>
      <c r="E18" s="3">
        <v>10</v>
      </c>
      <c r="F18" s="2">
        <v>0.77500000000000002</v>
      </c>
      <c r="G18" s="2"/>
      <c r="H18" s="1">
        <f>SUM(E18-F18-G18)</f>
        <v>9.2249999999999996</v>
      </c>
    </row>
    <row r="19" spans="1:8">
      <c r="A19" s="134">
        <v>17</v>
      </c>
      <c r="B19" s="6" t="s">
        <v>108</v>
      </c>
      <c r="C19" s="24" t="s">
        <v>71</v>
      </c>
      <c r="D19" s="4">
        <v>42158</v>
      </c>
      <c r="E19" s="3">
        <v>10</v>
      </c>
      <c r="F19" s="2">
        <v>0.77500000000000002</v>
      </c>
      <c r="G19" s="2"/>
      <c r="H19" s="1">
        <f>SUM(E19-F19-G19)</f>
        <v>9.2249999999999996</v>
      </c>
    </row>
    <row r="20" spans="1:8">
      <c r="A20" s="134">
        <v>18</v>
      </c>
      <c r="B20" s="6" t="s">
        <v>106</v>
      </c>
      <c r="C20" s="24" t="s">
        <v>63</v>
      </c>
      <c r="D20" s="4">
        <v>41838</v>
      </c>
      <c r="E20" s="3">
        <v>10</v>
      </c>
      <c r="F20" s="2">
        <v>0.77500000000000002</v>
      </c>
      <c r="G20" s="2"/>
      <c r="H20" s="1">
        <f>SUM(E20-F20-G20)</f>
        <v>9.2249999999999996</v>
      </c>
    </row>
    <row r="21" spans="1:8">
      <c r="A21" s="134">
        <v>19</v>
      </c>
      <c r="B21" s="6" t="s">
        <v>94</v>
      </c>
      <c r="C21" s="24" t="s">
        <v>71</v>
      </c>
      <c r="D21" s="4">
        <v>42230</v>
      </c>
      <c r="E21" s="3">
        <v>10</v>
      </c>
      <c r="F21" s="2">
        <v>0.8</v>
      </c>
      <c r="G21" s="2"/>
      <c r="H21" s="1">
        <f>SUM(E21-F21-G21)</f>
        <v>9.1999999999999993</v>
      </c>
    </row>
    <row r="22" spans="1:8">
      <c r="A22" s="134">
        <v>20</v>
      </c>
      <c r="B22" s="6" t="s">
        <v>97</v>
      </c>
      <c r="C22" s="24" t="s">
        <v>63</v>
      </c>
      <c r="D22" s="4">
        <v>42228</v>
      </c>
      <c r="E22" s="3">
        <v>10</v>
      </c>
      <c r="F22" s="2">
        <v>0.8</v>
      </c>
      <c r="G22" s="2"/>
      <c r="H22" s="1">
        <f>SUM(E22-F22-G22)</f>
        <v>9.1999999999999993</v>
      </c>
    </row>
    <row r="23" spans="1:8">
      <c r="A23" s="134">
        <v>21</v>
      </c>
      <c r="B23" s="6" t="s">
        <v>104</v>
      </c>
      <c r="C23" s="24" t="s">
        <v>43</v>
      </c>
      <c r="D23" s="4">
        <v>41915</v>
      </c>
      <c r="E23" s="3">
        <v>10</v>
      </c>
      <c r="F23" s="2">
        <v>0.8</v>
      </c>
      <c r="G23" s="2"/>
      <c r="H23" s="1">
        <f>SUM(E23-F23-G23)</f>
        <v>9.1999999999999993</v>
      </c>
    </row>
    <row r="24" spans="1:8">
      <c r="A24" s="134">
        <v>22</v>
      </c>
      <c r="B24" s="6" t="s">
        <v>111</v>
      </c>
      <c r="C24" s="24" t="s">
        <v>43</v>
      </c>
      <c r="D24" s="4">
        <v>41847</v>
      </c>
      <c r="E24" s="3">
        <v>10</v>
      </c>
      <c r="F24" s="2">
        <v>0.82499999999999996</v>
      </c>
      <c r="G24" s="2"/>
      <c r="H24" s="1">
        <f>SUM(E24-F24-G24)</f>
        <v>9.1750000000000007</v>
      </c>
    </row>
    <row r="25" spans="1:8">
      <c r="A25" s="134">
        <v>23</v>
      </c>
      <c r="B25" s="6" t="s">
        <v>52</v>
      </c>
      <c r="C25" s="24" t="s">
        <v>25</v>
      </c>
      <c r="D25" s="4">
        <v>41882</v>
      </c>
      <c r="E25" s="3">
        <v>10</v>
      </c>
      <c r="F25" s="2">
        <v>0.85</v>
      </c>
      <c r="G25" s="2"/>
      <c r="H25" s="1">
        <f>SUM(E25-F25-G25)</f>
        <v>9.15</v>
      </c>
    </row>
    <row r="26" spans="1:8">
      <c r="A26" s="134">
        <v>24</v>
      </c>
      <c r="B26" s="6" t="s">
        <v>53</v>
      </c>
      <c r="C26" s="24" t="s">
        <v>25</v>
      </c>
      <c r="D26" s="4">
        <v>42291</v>
      </c>
      <c r="E26" s="3">
        <v>10</v>
      </c>
      <c r="F26" s="2">
        <v>0.875</v>
      </c>
      <c r="G26" s="2"/>
      <c r="H26" s="1">
        <f>SUM(E26-F26-G26)</f>
        <v>9.125</v>
      </c>
    </row>
    <row r="27" spans="1:8">
      <c r="A27" s="134">
        <v>25</v>
      </c>
      <c r="B27" s="6" t="s">
        <v>102</v>
      </c>
      <c r="C27" s="24" t="s">
        <v>68</v>
      </c>
      <c r="D27" s="4">
        <v>41740</v>
      </c>
      <c r="E27" s="3">
        <v>10</v>
      </c>
      <c r="F27" s="2">
        <v>0.9</v>
      </c>
      <c r="G27" s="2"/>
      <c r="H27" s="1">
        <f>SUM(E27-F27-G27)</f>
        <v>9.1</v>
      </c>
    </row>
    <row r="28" spans="1:8">
      <c r="A28" s="134">
        <v>26</v>
      </c>
      <c r="B28" s="43" t="s">
        <v>81</v>
      </c>
      <c r="C28" s="24" t="s">
        <v>25</v>
      </c>
      <c r="D28" s="41">
        <v>42193</v>
      </c>
      <c r="E28" s="3">
        <v>10</v>
      </c>
      <c r="F28" s="2">
        <v>0.92500000000000004</v>
      </c>
      <c r="G28" s="2"/>
      <c r="H28" s="1">
        <f>SUM(E28-F28-G28)</f>
        <v>9.0749999999999993</v>
      </c>
    </row>
    <row r="29" spans="1:8">
      <c r="A29" s="134">
        <v>27</v>
      </c>
      <c r="B29" s="6" t="s">
        <v>92</v>
      </c>
      <c r="C29" s="24" t="s">
        <v>71</v>
      </c>
      <c r="D29" s="4">
        <v>41796</v>
      </c>
      <c r="E29" s="3">
        <v>10</v>
      </c>
      <c r="F29" s="2">
        <v>0.92500000000000004</v>
      </c>
      <c r="G29" s="2"/>
      <c r="H29" s="1">
        <f>SUM(E29-F29-G29)</f>
        <v>9.0749999999999993</v>
      </c>
    </row>
    <row r="30" spans="1:8">
      <c r="A30" s="134">
        <v>28</v>
      </c>
      <c r="B30" s="6" t="s">
        <v>31</v>
      </c>
      <c r="C30" s="24" t="s">
        <v>25</v>
      </c>
      <c r="D30" s="4">
        <v>41740</v>
      </c>
      <c r="E30" s="3">
        <v>10</v>
      </c>
      <c r="F30" s="2">
        <v>0.92500000000000004</v>
      </c>
      <c r="G30" s="2"/>
      <c r="H30" s="1">
        <f>SUM(E30-F30-G30)</f>
        <v>9.0749999999999993</v>
      </c>
    </row>
    <row r="31" spans="1:8">
      <c r="A31" s="134">
        <v>29</v>
      </c>
      <c r="B31" s="43" t="s">
        <v>50</v>
      </c>
      <c r="C31" s="24" t="s">
        <v>25</v>
      </c>
      <c r="D31" s="41">
        <v>42100</v>
      </c>
      <c r="E31" s="3">
        <v>10</v>
      </c>
      <c r="F31" s="2">
        <v>1.0249999999999999</v>
      </c>
      <c r="G31" s="2"/>
      <c r="H31" s="1">
        <f>SUM(E31-F31-G31)</f>
        <v>8.9749999999999996</v>
      </c>
    </row>
    <row r="32" spans="1:8">
      <c r="A32" s="134">
        <v>30</v>
      </c>
      <c r="B32" s="6" t="s">
        <v>91</v>
      </c>
      <c r="C32" s="24" t="s">
        <v>43</v>
      </c>
      <c r="D32" s="4">
        <v>41878</v>
      </c>
      <c r="E32" s="3">
        <v>10</v>
      </c>
      <c r="F32" s="2">
        <v>1.0249999999999999</v>
      </c>
      <c r="G32" s="2"/>
      <c r="H32" s="1">
        <f>SUM(E32-F32-G32)</f>
        <v>8.9749999999999996</v>
      </c>
    </row>
    <row r="33" spans="1:8">
      <c r="A33" s="134">
        <v>31</v>
      </c>
      <c r="B33" s="43" t="s">
        <v>82</v>
      </c>
      <c r="C33" s="24" t="s">
        <v>63</v>
      </c>
      <c r="D33" s="41">
        <v>42056</v>
      </c>
      <c r="E33" s="3">
        <v>10</v>
      </c>
      <c r="F33" s="2">
        <v>1.175</v>
      </c>
      <c r="G33" s="2"/>
      <c r="H33" s="1">
        <f>SUM(E33-F33-G33)</f>
        <v>8.8249999999999993</v>
      </c>
    </row>
    <row r="34" spans="1:8">
      <c r="A34" s="134">
        <v>32</v>
      </c>
      <c r="B34" s="6" t="s">
        <v>88</v>
      </c>
      <c r="C34" s="24" t="s">
        <v>63</v>
      </c>
      <c r="D34" s="4">
        <v>41778</v>
      </c>
      <c r="E34" s="3">
        <v>10</v>
      </c>
      <c r="F34" s="2">
        <v>1.2</v>
      </c>
      <c r="G34" s="2"/>
      <c r="H34" s="1">
        <f>SUM(E34-F34-G34)</f>
        <v>8.8000000000000007</v>
      </c>
    </row>
    <row r="35" spans="1:8" ht="15" customHeight="1">
      <c r="A35" s="134">
        <v>33</v>
      </c>
      <c r="B35" s="6" t="s">
        <v>84</v>
      </c>
      <c r="C35" s="24" t="s">
        <v>61</v>
      </c>
      <c r="D35" s="4">
        <v>42132</v>
      </c>
      <c r="E35" s="3">
        <v>10</v>
      </c>
      <c r="F35" s="2">
        <v>1.2250000000000001</v>
      </c>
      <c r="G35" s="2"/>
      <c r="H35" s="1">
        <f>SUM(E35-F35-G35)</f>
        <v>8.7750000000000004</v>
      </c>
    </row>
    <row r="36" spans="1:8">
      <c r="A36" s="134">
        <v>34</v>
      </c>
      <c r="B36" s="6" t="s">
        <v>56</v>
      </c>
      <c r="C36" s="24" t="s">
        <v>25</v>
      </c>
      <c r="D36" s="4">
        <v>42272</v>
      </c>
      <c r="E36" s="3">
        <v>10</v>
      </c>
      <c r="F36" s="2">
        <v>1.25</v>
      </c>
      <c r="G36" s="2"/>
      <c r="H36" s="1">
        <f>SUM(E36-F36-G36)</f>
        <v>8.75</v>
      </c>
    </row>
    <row r="37" spans="1:8">
      <c r="A37" s="134">
        <v>35</v>
      </c>
      <c r="B37" s="6" t="s">
        <v>113</v>
      </c>
      <c r="C37" s="24" t="s">
        <v>61</v>
      </c>
      <c r="D37" s="4">
        <v>41796</v>
      </c>
      <c r="E37" s="3">
        <v>10</v>
      </c>
      <c r="F37" s="2">
        <v>1.35</v>
      </c>
      <c r="G37" s="2"/>
      <c r="H37" s="1">
        <f>SUM(E37-F37-G37)</f>
        <v>8.65</v>
      </c>
    </row>
    <row r="38" spans="1:8">
      <c r="A38" s="134">
        <v>36</v>
      </c>
      <c r="B38" s="45" t="s">
        <v>93</v>
      </c>
      <c r="C38" s="24" t="s">
        <v>19</v>
      </c>
      <c r="D38" s="4">
        <v>42311</v>
      </c>
      <c r="E38" s="3">
        <v>10</v>
      </c>
      <c r="F38" s="2">
        <v>1.825</v>
      </c>
      <c r="G38" s="2"/>
      <c r="H38" s="1">
        <f>SUM(E38-F38-G38)</f>
        <v>8.1750000000000007</v>
      </c>
    </row>
    <row r="39" spans="1:8">
      <c r="A39" s="134">
        <v>37</v>
      </c>
      <c r="B39" s="6" t="s">
        <v>55</v>
      </c>
      <c r="C39" s="24" t="s">
        <v>25</v>
      </c>
      <c r="D39" s="4">
        <v>42091</v>
      </c>
      <c r="E39" s="3">
        <v>9</v>
      </c>
      <c r="F39" s="2">
        <v>0.7</v>
      </c>
      <c r="G39" s="2">
        <v>0.3</v>
      </c>
      <c r="H39" s="1">
        <f>SUM(E39-F39-G39)</f>
        <v>8</v>
      </c>
    </row>
    <row r="40" spans="1:8">
      <c r="A40" s="134">
        <v>38</v>
      </c>
      <c r="B40" s="6" t="s">
        <v>107</v>
      </c>
      <c r="C40" s="24" t="s">
        <v>19</v>
      </c>
      <c r="D40" s="4">
        <v>42311</v>
      </c>
      <c r="E40" s="3">
        <v>10</v>
      </c>
      <c r="F40" s="2">
        <v>2.4</v>
      </c>
      <c r="G40" s="2"/>
      <c r="H40" s="1">
        <f>SUM(E40-F40-G40)</f>
        <v>7.6</v>
      </c>
    </row>
    <row r="41" spans="1:8">
      <c r="A41" s="142">
        <v>39</v>
      </c>
      <c r="B41" s="88" t="s">
        <v>103</v>
      </c>
      <c r="C41" s="89" t="s">
        <v>71</v>
      </c>
      <c r="D41" s="90">
        <v>42135</v>
      </c>
      <c r="E41" s="91">
        <v>0</v>
      </c>
      <c r="F41" s="92">
        <v>0</v>
      </c>
      <c r="G41" s="92"/>
      <c r="H41" s="93">
        <f t="shared" ref="H3:H44" si="0">SUM(E41-F41-G41)</f>
        <v>0</v>
      </c>
    </row>
    <row r="42" spans="1:8">
      <c r="A42" s="142">
        <v>40</v>
      </c>
      <c r="B42" s="88" t="s">
        <v>100</v>
      </c>
      <c r="C42" s="89" t="s">
        <v>63</v>
      </c>
      <c r="D42" s="90">
        <v>42355</v>
      </c>
      <c r="E42" s="91">
        <v>0</v>
      </c>
      <c r="F42" s="92">
        <v>0</v>
      </c>
      <c r="G42" s="92"/>
      <c r="H42" s="93">
        <f t="shared" si="0"/>
        <v>0</v>
      </c>
    </row>
    <row r="43" spans="1:8">
      <c r="A43" s="142">
        <v>41</v>
      </c>
      <c r="B43" s="88" t="s">
        <v>95</v>
      </c>
      <c r="C43" s="89" t="s">
        <v>71</v>
      </c>
      <c r="D43" s="90">
        <v>42069</v>
      </c>
      <c r="E43" s="91">
        <v>0</v>
      </c>
      <c r="F43" s="92">
        <v>0</v>
      </c>
      <c r="G43" s="92"/>
      <c r="H43" s="93">
        <f t="shared" si="0"/>
        <v>0</v>
      </c>
    </row>
    <row r="44" spans="1:8">
      <c r="A44" s="142">
        <v>42</v>
      </c>
      <c r="B44" s="95" t="s">
        <v>86</v>
      </c>
      <c r="C44" s="89" t="s">
        <v>71</v>
      </c>
      <c r="D44" s="96">
        <v>42156</v>
      </c>
      <c r="E44" s="91">
        <v>0</v>
      </c>
      <c r="F44" s="92">
        <v>0</v>
      </c>
      <c r="G44" s="92"/>
      <c r="H44" s="93">
        <f t="shared" si="0"/>
        <v>0</v>
      </c>
    </row>
  </sheetData>
  <sortState ref="B31:H32">
    <sortCondition descending="1" ref="D31:D32"/>
  </sortState>
  <mergeCells count="1">
    <mergeCell ref="E1:H1"/>
  </mergeCells>
  <dataValidations count="1">
    <dataValidation type="custom" allowBlank="1" showInputMessage="1" showErrorMessage="1" sqref="H3:H44">
      <formula1>"bvbv"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44"/>
  <sheetViews>
    <sheetView workbookViewId="0">
      <selection activeCell="L13" sqref="L13"/>
    </sheetView>
  </sheetViews>
  <sheetFormatPr defaultRowHeight="15"/>
  <cols>
    <col min="1" max="1" width="3" bestFit="1" customWidth="1"/>
    <col min="2" max="2" width="33.28515625" bestFit="1" customWidth="1"/>
    <col min="3" max="3" width="28" bestFit="1" customWidth="1"/>
    <col min="4" max="4" width="10.7109375" style="15" bestFit="1" customWidth="1"/>
    <col min="5" max="5" width="7" bestFit="1" customWidth="1"/>
    <col min="6" max="6" width="6.42578125" bestFit="1" customWidth="1"/>
    <col min="7" max="7" width="8.5703125" bestFit="1" customWidth="1"/>
    <col min="8" max="8" width="7" bestFit="1" customWidth="1"/>
  </cols>
  <sheetData>
    <row r="1" spans="1:9">
      <c r="C1" s="15"/>
      <c r="E1" s="76" t="s">
        <v>14</v>
      </c>
      <c r="F1" s="77"/>
      <c r="G1" s="77"/>
      <c r="H1" s="77"/>
    </row>
    <row r="2" spans="1:9">
      <c r="B2" s="9" t="s">
        <v>6</v>
      </c>
      <c r="C2" s="9" t="s">
        <v>5</v>
      </c>
      <c r="D2" s="9" t="s">
        <v>4</v>
      </c>
      <c r="E2" s="20" t="s">
        <v>3</v>
      </c>
      <c r="F2" s="20" t="s">
        <v>11</v>
      </c>
      <c r="G2" s="20" t="s">
        <v>1</v>
      </c>
      <c r="H2" s="20" t="s">
        <v>10</v>
      </c>
    </row>
    <row r="3" spans="1:9" s="53" customFormat="1">
      <c r="A3" s="137">
        <v>1</v>
      </c>
      <c r="B3" s="137" t="s">
        <v>80</v>
      </c>
      <c r="C3" s="138" t="s">
        <v>43</v>
      </c>
      <c r="D3" s="139">
        <v>42154</v>
      </c>
      <c r="E3" s="57">
        <v>10</v>
      </c>
      <c r="F3" s="58">
        <v>0.1</v>
      </c>
      <c r="G3" s="143"/>
      <c r="H3" s="133">
        <f>SUM(E3-F3-G3)</f>
        <v>9.9</v>
      </c>
    </row>
    <row r="4" spans="1:9" s="53" customFormat="1">
      <c r="A4" s="137">
        <v>2</v>
      </c>
      <c r="B4" s="137" t="s">
        <v>105</v>
      </c>
      <c r="C4" s="138" t="s">
        <v>69</v>
      </c>
      <c r="D4" s="139">
        <v>41771</v>
      </c>
      <c r="E4" s="57">
        <v>10</v>
      </c>
      <c r="F4" s="58">
        <v>0.1</v>
      </c>
      <c r="G4" s="143"/>
      <c r="H4" s="133">
        <f>SUM(E4-F4-G4)</f>
        <v>9.9</v>
      </c>
    </row>
    <row r="5" spans="1:9">
      <c r="A5" s="144">
        <v>3</v>
      </c>
      <c r="B5" s="144" t="s">
        <v>106</v>
      </c>
      <c r="C5" s="146" t="s">
        <v>63</v>
      </c>
      <c r="D5" s="149">
        <v>41838</v>
      </c>
      <c r="E5" s="108">
        <v>10</v>
      </c>
      <c r="F5" s="109">
        <v>0.15</v>
      </c>
      <c r="G5" s="109"/>
      <c r="H5" s="148">
        <f t="shared" ref="H3:H44" si="0">SUM(E5-F5-G5)</f>
        <v>9.85</v>
      </c>
      <c r="I5" s="121"/>
    </row>
    <row r="6" spans="1:9">
      <c r="A6" s="144">
        <v>4</v>
      </c>
      <c r="B6" s="145" t="s">
        <v>54</v>
      </c>
      <c r="C6" s="146" t="s">
        <v>25</v>
      </c>
      <c r="D6" s="147">
        <v>42227</v>
      </c>
      <c r="E6" s="108">
        <v>10</v>
      </c>
      <c r="F6" s="109">
        <v>0.2</v>
      </c>
      <c r="G6" s="109"/>
      <c r="H6" s="148">
        <f t="shared" si="0"/>
        <v>9.8000000000000007</v>
      </c>
      <c r="I6" s="121"/>
    </row>
    <row r="7" spans="1:9">
      <c r="A7" s="137">
        <v>5</v>
      </c>
      <c r="B7" s="137" t="s">
        <v>78</v>
      </c>
      <c r="C7" s="138" t="s">
        <v>71</v>
      </c>
      <c r="D7" s="139">
        <v>42112</v>
      </c>
      <c r="E7" s="57">
        <v>10</v>
      </c>
      <c r="F7" s="58">
        <v>0.27500000000000002</v>
      </c>
      <c r="G7" s="143"/>
      <c r="H7" s="133">
        <f>SUM(E7-F7-G7)</f>
        <v>9.7249999999999996</v>
      </c>
      <c r="I7" s="121"/>
    </row>
    <row r="8" spans="1:9" s="53" customFormat="1">
      <c r="A8" s="144">
        <v>6</v>
      </c>
      <c r="B8" s="144" t="s">
        <v>102</v>
      </c>
      <c r="C8" s="146" t="s">
        <v>68</v>
      </c>
      <c r="D8" s="149">
        <v>41740</v>
      </c>
      <c r="E8" s="108">
        <v>10</v>
      </c>
      <c r="F8" s="109">
        <v>0.27500000000000002</v>
      </c>
      <c r="G8" s="109"/>
      <c r="H8" s="148">
        <f>SUM(E8-F8-G8)</f>
        <v>9.7249999999999996</v>
      </c>
      <c r="I8" s="150"/>
    </row>
    <row r="9" spans="1:9">
      <c r="A9" s="144">
        <v>7</v>
      </c>
      <c r="B9" s="144" t="s">
        <v>89</v>
      </c>
      <c r="C9" s="146" t="s">
        <v>63</v>
      </c>
      <c r="D9" s="149">
        <v>42190</v>
      </c>
      <c r="E9" s="108">
        <v>10</v>
      </c>
      <c r="F9" s="109">
        <v>0.35</v>
      </c>
      <c r="G9" s="109"/>
      <c r="H9" s="110">
        <f t="shared" si="0"/>
        <v>9.65</v>
      </c>
      <c r="I9" s="121"/>
    </row>
    <row r="10" spans="1:9">
      <c r="A10" s="144">
        <v>8</v>
      </c>
      <c r="B10" s="144" t="s">
        <v>85</v>
      </c>
      <c r="C10" s="146" t="s">
        <v>71</v>
      </c>
      <c r="D10" s="149">
        <v>42037</v>
      </c>
      <c r="E10" s="108">
        <v>10</v>
      </c>
      <c r="F10" s="109">
        <v>0.35</v>
      </c>
      <c r="G10" s="109"/>
      <c r="H10" s="110">
        <f t="shared" si="0"/>
        <v>9.65</v>
      </c>
      <c r="I10" s="121"/>
    </row>
    <row r="11" spans="1:9">
      <c r="A11" s="6">
        <v>9</v>
      </c>
      <c r="B11" s="6" t="s">
        <v>53</v>
      </c>
      <c r="C11" s="24" t="s">
        <v>25</v>
      </c>
      <c r="D11" s="4">
        <v>42291</v>
      </c>
      <c r="E11" s="3">
        <v>10</v>
      </c>
      <c r="F11" s="2">
        <v>0.4</v>
      </c>
      <c r="G11" s="2"/>
      <c r="H11" s="1">
        <f>SUM(E11-F11-G11)</f>
        <v>9.6</v>
      </c>
    </row>
    <row r="12" spans="1:9">
      <c r="A12" s="6">
        <v>10</v>
      </c>
      <c r="B12" s="6" t="s">
        <v>101</v>
      </c>
      <c r="C12" s="24" t="s">
        <v>43</v>
      </c>
      <c r="D12" s="4">
        <v>42177</v>
      </c>
      <c r="E12" s="3">
        <v>10</v>
      </c>
      <c r="F12" s="2">
        <v>0.4</v>
      </c>
      <c r="G12" s="2"/>
      <c r="H12" s="1">
        <f>SUM(E12-F12-G12)</f>
        <v>9.6</v>
      </c>
    </row>
    <row r="13" spans="1:9">
      <c r="A13" s="6">
        <v>11</v>
      </c>
      <c r="B13" s="6" t="s">
        <v>108</v>
      </c>
      <c r="C13" s="24" t="s">
        <v>71</v>
      </c>
      <c r="D13" s="4">
        <v>42158</v>
      </c>
      <c r="E13" s="3">
        <v>10</v>
      </c>
      <c r="F13" s="2">
        <v>0.4</v>
      </c>
      <c r="G13" s="2"/>
      <c r="H13" s="1">
        <f>SUM(E13-F13-G13)</f>
        <v>9.6</v>
      </c>
    </row>
    <row r="14" spans="1:9">
      <c r="A14" s="6">
        <v>12</v>
      </c>
      <c r="B14" s="6" t="s">
        <v>84</v>
      </c>
      <c r="C14" s="24" t="s">
        <v>61</v>
      </c>
      <c r="D14" s="4">
        <v>42132</v>
      </c>
      <c r="E14" s="3">
        <v>10</v>
      </c>
      <c r="F14" s="2">
        <v>0.4</v>
      </c>
      <c r="G14" s="2"/>
      <c r="H14" s="1">
        <f>SUM(E14-F14-G14)</f>
        <v>9.6</v>
      </c>
    </row>
    <row r="15" spans="1:9">
      <c r="A15" s="6">
        <v>13</v>
      </c>
      <c r="B15" s="44" t="s">
        <v>87</v>
      </c>
      <c r="C15" s="24" t="s">
        <v>71</v>
      </c>
      <c r="D15" s="25">
        <v>42122</v>
      </c>
      <c r="E15" s="3">
        <v>10</v>
      </c>
      <c r="F15" s="2">
        <v>0.4</v>
      </c>
      <c r="G15" s="2"/>
      <c r="H15" s="1">
        <f>SUM(E15-F15-G15)</f>
        <v>9.6</v>
      </c>
    </row>
    <row r="16" spans="1:9">
      <c r="A16" s="6">
        <v>14</v>
      </c>
      <c r="B16" s="43" t="s">
        <v>50</v>
      </c>
      <c r="C16" s="24" t="s">
        <v>25</v>
      </c>
      <c r="D16" s="41">
        <v>42100</v>
      </c>
      <c r="E16" s="3">
        <v>10</v>
      </c>
      <c r="F16" s="2">
        <v>0.4</v>
      </c>
      <c r="G16" s="2"/>
      <c r="H16" s="1">
        <f>SUM(E16-F16-G16)</f>
        <v>9.6</v>
      </c>
    </row>
    <row r="17" spans="1:8" ht="15" customHeight="1">
      <c r="A17" s="6">
        <v>15</v>
      </c>
      <c r="B17" s="6" t="s">
        <v>90</v>
      </c>
      <c r="C17" s="24" t="s">
        <v>71</v>
      </c>
      <c r="D17" s="4">
        <v>42323</v>
      </c>
      <c r="E17" s="3">
        <v>10</v>
      </c>
      <c r="F17" s="2">
        <v>0.42499999999999999</v>
      </c>
      <c r="G17" s="2"/>
      <c r="H17" s="1">
        <f t="shared" si="0"/>
        <v>9.5749999999999993</v>
      </c>
    </row>
    <row r="18" spans="1:8">
      <c r="A18" s="6">
        <v>16</v>
      </c>
      <c r="B18" s="44" t="s">
        <v>83</v>
      </c>
      <c r="C18" s="24" t="s">
        <v>71</v>
      </c>
      <c r="D18" s="25">
        <v>42367</v>
      </c>
      <c r="E18" s="3">
        <v>10</v>
      </c>
      <c r="F18" s="2">
        <v>0.45</v>
      </c>
      <c r="G18" s="2"/>
      <c r="H18" s="1">
        <f>SUM(E18-F18-G18)</f>
        <v>9.5500000000000007</v>
      </c>
    </row>
    <row r="19" spans="1:8">
      <c r="A19" s="6">
        <v>17</v>
      </c>
      <c r="B19" s="43" t="s">
        <v>82</v>
      </c>
      <c r="C19" s="24" t="s">
        <v>63</v>
      </c>
      <c r="D19" s="41">
        <v>42056</v>
      </c>
      <c r="E19" s="3">
        <v>10</v>
      </c>
      <c r="F19" s="2">
        <v>0.45</v>
      </c>
      <c r="G19" s="2"/>
      <c r="H19" s="1">
        <f>SUM(E19-F19-G19)</f>
        <v>9.5500000000000007</v>
      </c>
    </row>
    <row r="20" spans="1:8">
      <c r="A20" s="6">
        <v>18</v>
      </c>
      <c r="B20" s="6" t="s">
        <v>55</v>
      </c>
      <c r="C20" s="24" t="s">
        <v>25</v>
      </c>
      <c r="D20" s="4">
        <v>42091</v>
      </c>
      <c r="E20" s="3">
        <v>10</v>
      </c>
      <c r="F20" s="2">
        <v>0.47499999999999998</v>
      </c>
      <c r="G20" s="2"/>
      <c r="H20" s="1">
        <f t="shared" si="0"/>
        <v>9.5250000000000004</v>
      </c>
    </row>
    <row r="21" spans="1:8">
      <c r="A21" s="6">
        <v>19</v>
      </c>
      <c r="B21" s="6" t="s">
        <v>99</v>
      </c>
      <c r="C21" s="24" t="s">
        <v>71</v>
      </c>
      <c r="D21" s="4">
        <v>42338</v>
      </c>
      <c r="E21" s="3">
        <v>10</v>
      </c>
      <c r="F21" s="2">
        <v>0.5</v>
      </c>
      <c r="G21" s="2"/>
      <c r="H21" s="1">
        <f>SUM(E21-F21-G21)</f>
        <v>9.5</v>
      </c>
    </row>
    <row r="22" spans="1:8">
      <c r="A22" s="6">
        <v>20</v>
      </c>
      <c r="B22" s="6" t="s">
        <v>110</v>
      </c>
      <c r="C22" s="24" t="s">
        <v>43</v>
      </c>
      <c r="D22" s="4">
        <v>42153</v>
      </c>
      <c r="E22" s="3">
        <v>10</v>
      </c>
      <c r="F22" s="2">
        <v>0.5</v>
      </c>
      <c r="G22" s="2"/>
      <c r="H22" s="1">
        <f>SUM(E22-F22-G22)</f>
        <v>9.5</v>
      </c>
    </row>
    <row r="23" spans="1:8">
      <c r="A23" s="6">
        <v>21</v>
      </c>
      <c r="B23" s="6" t="s">
        <v>92</v>
      </c>
      <c r="C23" s="24" t="s">
        <v>71</v>
      </c>
      <c r="D23" s="4">
        <v>41796</v>
      </c>
      <c r="E23" s="3">
        <v>10</v>
      </c>
      <c r="F23" s="2">
        <v>0.5</v>
      </c>
      <c r="G23" s="2"/>
      <c r="H23" s="1">
        <f>SUM(E23-F23-G23)</f>
        <v>9.5</v>
      </c>
    </row>
    <row r="24" spans="1:8">
      <c r="A24" s="6">
        <v>22</v>
      </c>
      <c r="B24" s="6" t="s">
        <v>104</v>
      </c>
      <c r="C24" s="24" t="s">
        <v>43</v>
      </c>
      <c r="D24" s="4">
        <v>41915</v>
      </c>
      <c r="E24" s="3">
        <v>10</v>
      </c>
      <c r="F24" s="2">
        <v>0.55000000000000004</v>
      </c>
      <c r="G24" s="2"/>
      <c r="H24" s="1">
        <f>SUM(E24-F24-G24)</f>
        <v>9.4499999999999993</v>
      </c>
    </row>
    <row r="25" spans="1:8">
      <c r="A25" s="6">
        <v>23</v>
      </c>
      <c r="B25" s="6" t="s">
        <v>79</v>
      </c>
      <c r="C25" s="24" t="s">
        <v>71</v>
      </c>
      <c r="D25" s="4">
        <v>41688</v>
      </c>
      <c r="E25" s="3">
        <v>10</v>
      </c>
      <c r="F25" s="2">
        <v>0.55000000000000004</v>
      </c>
      <c r="G25" s="2"/>
      <c r="H25" s="1">
        <f>SUM(E25-F25-G25)</f>
        <v>9.4499999999999993</v>
      </c>
    </row>
    <row r="26" spans="1:8">
      <c r="A26" s="6">
        <v>24</v>
      </c>
      <c r="B26" s="6" t="s">
        <v>31</v>
      </c>
      <c r="C26" s="24" t="s">
        <v>25</v>
      </c>
      <c r="D26" s="4">
        <v>41740</v>
      </c>
      <c r="E26" s="3">
        <v>10</v>
      </c>
      <c r="F26" s="2">
        <v>0.57499999999999996</v>
      </c>
      <c r="G26" s="2"/>
      <c r="H26" s="1">
        <f t="shared" si="0"/>
        <v>9.4250000000000007</v>
      </c>
    </row>
    <row r="27" spans="1:8">
      <c r="A27" s="6">
        <v>25</v>
      </c>
      <c r="B27" s="6" t="s">
        <v>91</v>
      </c>
      <c r="C27" s="24" t="s">
        <v>43</v>
      </c>
      <c r="D27" s="4">
        <v>41878</v>
      </c>
      <c r="E27" s="3">
        <v>10</v>
      </c>
      <c r="F27" s="2">
        <v>0.6</v>
      </c>
      <c r="G27" s="2"/>
      <c r="H27" s="1">
        <f t="shared" si="0"/>
        <v>9.4</v>
      </c>
    </row>
    <row r="28" spans="1:8">
      <c r="A28" s="6">
        <v>26</v>
      </c>
      <c r="B28" s="6" t="s">
        <v>56</v>
      </c>
      <c r="C28" s="24" t="s">
        <v>25</v>
      </c>
      <c r="D28" s="4">
        <v>42272</v>
      </c>
      <c r="E28" s="3">
        <v>10</v>
      </c>
      <c r="F28" s="2">
        <v>0.65</v>
      </c>
      <c r="G28" s="2"/>
      <c r="H28" s="1">
        <f t="shared" si="0"/>
        <v>9.35</v>
      </c>
    </row>
    <row r="29" spans="1:8">
      <c r="A29" s="6">
        <v>27</v>
      </c>
      <c r="B29" s="43" t="s">
        <v>81</v>
      </c>
      <c r="C29" s="24" t="s">
        <v>25</v>
      </c>
      <c r="D29" s="41">
        <v>42193</v>
      </c>
      <c r="E29" s="3">
        <v>10</v>
      </c>
      <c r="F29" s="2">
        <v>0.7</v>
      </c>
      <c r="G29" s="2"/>
      <c r="H29" s="1">
        <f>SUM(E29-F29-G29)</f>
        <v>9.3000000000000007</v>
      </c>
    </row>
    <row r="30" spans="1:8">
      <c r="A30" s="6">
        <v>28</v>
      </c>
      <c r="B30" s="6" t="s">
        <v>96</v>
      </c>
      <c r="C30" s="24" t="s">
        <v>71</v>
      </c>
      <c r="D30" s="4">
        <v>42082</v>
      </c>
      <c r="E30" s="3">
        <v>10</v>
      </c>
      <c r="F30" s="2">
        <v>0.7</v>
      </c>
      <c r="G30" s="2"/>
      <c r="H30" s="1">
        <f>SUM(E30-F30-G30)</f>
        <v>9.3000000000000007</v>
      </c>
    </row>
    <row r="31" spans="1:8">
      <c r="A31" s="6">
        <v>29</v>
      </c>
      <c r="B31" s="6" t="s">
        <v>94</v>
      </c>
      <c r="C31" s="24" t="s">
        <v>71</v>
      </c>
      <c r="D31" s="4">
        <v>42230</v>
      </c>
      <c r="E31" s="3">
        <v>10</v>
      </c>
      <c r="F31" s="2">
        <v>0.82499999999999996</v>
      </c>
      <c r="G31" s="2"/>
      <c r="H31" s="1">
        <f t="shared" si="0"/>
        <v>9.1750000000000007</v>
      </c>
    </row>
    <row r="32" spans="1:8">
      <c r="A32" s="6">
        <v>30</v>
      </c>
      <c r="B32" s="6" t="s">
        <v>98</v>
      </c>
      <c r="C32" s="24" t="s">
        <v>61</v>
      </c>
      <c r="D32" s="4">
        <v>41957</v>
      </c>
      <c r="E32" s="3">
        <v>10</v>
      </c>
      <c r="F32" s="2">
        <v>0.85</v>
      </c>
      <c r="G32" s="2"/>
      <c r="H32" s="1">
        <f t="shared" si="0"/>
        <v>9.15</v>
      </c>
    </row>
    <row r="33" spans="1:8">
      <c r="A33" s="6">
        <v>31</v>
      </c>
      <c r="B33" s="6" t="s">
        <v>52</v>
      </c>
      <c r="C33" s="24" t="s">
        <v>25</v>
      </c>
      <c r="D33" s="4">
        <v>41882</v>
      </c>
      <c r="E33" s="3">
        <v>10</v>
      </c>
      <c r="F33" s="2">
        <v>0.9</v>
      </c>
      <c r="G33" s="2"/>
      <c r="H33" s="1">
        <f t="shared" si="0"/>
        <v>9.1</v>
      </c>
    </row>
    <row r="34" spans="1:8">
      <c r="A34" s="6">
        <v>32</v>
      </c>
      <c r="B34" s="6" t="s">
        <v>111</v>
      </c>
      <c r="C34" s="24" t="s">
        <v>43</v>
      </c>
      <c r="D34" s="4">
        <v>41847</v>
      </c>
      <c r="E34" s="3">
        <v>10</v>
      </c>
      <c r="F34" s="2">
        <v>1.0249999999999999</v>
      </c>
      <c r="G34" s="2"/>
      <c r="H34" s="1">
        <f t="shared" si="0"/>
        <v>8.9749999999999996</v>
      </c>
    </row>
    <row r="35" spans="1:8" ht="15" customHeight="1">
      <c r="A35" s="6">
        <v>33</v>
      </c>
      <c r="B35" s="6" t="s">
        <v>88</v>
      </c>
      <c r="C35" s="24" t="s">
        <v>63</v>
      </c>
      <c r="D35" s="4">
        <v>41778</v>
      </c>
      <c r="E35" s="3">
        <v>10</v>
      </c>
      <c r="F35" s="2">
        <v>1.0249999999999999</v>
      </c>
      <c r="G35" s="2"/>
      <c r="H35" s="1">
        <f t="shared" si="0"/>
        <v>8.9749999999999996</v>
      </c>
    </row>
    <row r="36" spans="1:8">
      <c r="A36" s="6">
        <v>34</v>
      </c>
      <c r="B36" s="6" t="s">
        <v>113</v>
      </c>
      <c r="C36" s="24" t="s">
        <v>61</v>
      </c>
      <c r="D36" s="4">
        <v>41796</v>
      </c>
      <c r="E36" s="3">
        <v>10</v>
      </c>
      <c r="F36" s="2">
        <v>1.1000000000000001</v>
      </c>
      <c r="G36" s="2"/>
      <c r="H36" s="1">
        <f t="shared" si="0"/>
        <v>8.9</v>
      </c>
    </row>
    <row r="37" spans="1:8">
      <c r="A37" s="6">
        <v>35</v>
      </c>
      <c r="B37" s="6" t="s">
        <v>97</v>
      </c>
      <c r="C37" s="24" t="s">
        <v>63</v>
      </c>
      <c r="D37" s="4">
        <v>42228</v>
      </c>
      <c r="E37" s="3">
        <v>10</v>
      </c>
      <c r="F37" s="2">
        <v>1.3</v>
      </c>
      <c r="G37" s="2"/>
      <c r="H37" s="1">
        <f t="shared" si="0"/>
        <v>8.6999999999999993</v>
      </c>
    </row>
    <row r="38" spans="1:8">
      <c r="A38" s="6">
        <v>36</v>
      </c>
      <c r="B38" s="6" t="s">
        <v>51</v>
      </c>
      <c r="C38" s="24" t="s">
        <v>25</v>
      </c>
      <c r="D38" s="4">
        <v>42113</v>
      </c>
      <c r="E38" s="3">
        <v>9</v>
      </c>
      <c r="F38" s="2">
        <v>0.27500000000000002</v>
      </c>
      <c r="G38" s="2">
        <v>0.3</v>
      </c>
      <c r="H38" s="1">
        <f t="shared" si="0"/>
        <v>8.4249999999999989</v>
      </c>
    </row>
    <row r="39" spans="1:8">
      <c r="A39" s="6">
        <v>37</v>
      </c>
      <c r="B39" s="6" t="s">
        <v>107</v>
      </c>
      <c r="C39" s="24" t="s">
        <v>19</v>
      </c>
      <c r="D39" s="4">
        <v>42311</v>
      </c>
      <c r="E39" s="3">
        <v>10</v>
      </c>
      <c r="F39" s="2">
        <v>1.3</v>
      </c>
      <c r="G39" s="2">
        <v>1</v>
      </c>
      <c r="H39" s="1">
        <f t="shared" si="0"/>
        <v>7.6999999999999993</v>
      </c>
    </row>
    <row r="40" spans="1:8">
      <c r="A40" s="6">
        <v>38</v>
      </c>
      <c r="B40" s="45" t="s">
        <v>93</v>
      </c>
      <c r="C40" s="24" t="s">
        <v>19</v>
      </c>
      <c r="D40" s="4">
        <v>42311</v>
      </c>
      <c r="E40" s="3">
        <v>9</v>
      </c>
      <c r="F40" s="2">
        <v>1.35</v>
      </c>
      <c r="G40" s="2"/>
      <c r="H40" s="1">
        <f t="shared" si="0"/>
        <v>7.65</v>
      </c>
    </row>
    <row r="41" spans="1:8">
      <c r="A41" s="88">
        <v>39</v>
      </c>
      <c r="B41" s="88" t="s">
        <v>103</v>
      </c>
      <c r="C41" s="89" t="s">
        <v>71</v>
      </c>
      <c r="D41" s="90">
        <v>42135</v>
      </c>
      <c r="E41" s="91">
        <v>0</v>
      </c>
      <c r="F41" s="92">
        <v>0</v>
      </c>
      <c r="G41" s="92"/>
      <c r="H41" s="93">
        <f t="shared" si="0"/>
        <v>0</v>
      </c>
    </row>
    <row r="42" spans="1:8">
      <c r="A42" s="88">
        <v>40</v>
      </c>
      <c r="B42" s="88" t="s">
        <v>100</v>
      </c>
      <c r="C42" s="89" t="s">
        <v>63</v>
      </c>
      <c r="D42" s="90">
        <v>42355</v>
      </c>
      <c r="E42" s="91">
        <v>0</v>
      </c>
      <c r="F42" s="92">
        <v>0</v>
      </c>
      <c r="G42" s="92"/>
      <c r="H42" s="93">
        <f t="shared" si="0"/>
        <v>0</v>
      </c>
    </row>
    <row r="43" spans="1:8">
      <c r="A43" s="88">
        <v>41</v>
      </c>
      <c r="B43" s="88" t="s">
        <v>95</v>
      </c>
      <c r="C43" s="89" t="s">
        <v>71</v>
      </c>
      <c r="D43" s="90">
        <v>42069</v>
      </c>
      <c r="E43" s="91">
        <v>0</v>
      </c>
      <c r="F43" s="92">
        <v>0</v>
      </c>
      <c r="G43" s="92"/>
      <c r="H43" s="93">
        <f t="shared" si="0"/>
        <v>0</v>
      </c>
    </row>
    <row r="44" spans="1:8">
      <c r="A44" s="88">
        <v>42</v>
      </c>
      <c r="B44" s="95" t="s">
        <v>86</v>
      </c>
      <c r="C44" s="89" t="s">
        <v>71</v>
      </c>
      <c r="D44" s="96">
        <v>42156</v>
      </c>
      <c r="E44" s="91">
        <v>0</v>
      </c>
      <c r="F44" s="92">
        <v>0</v>
      </c>
      <c r="G44" s="92"/>
      <c r="H44" s="93">
        <f t="shared" si="0"/>
        <v>0</v>
      </c>
    </row>
  </sheetData>
  <sortState ref="B29:H30">
    <sortCondition descending="1" ref="D29:D30"/>
  </sortState>
  <mergeCells count="1">
    <mergeCell ref="E1:H1"/>
  </mergeCells>
  <dataValidations count="1">
    <dataValidation type="custom" allowBlank="1" showInputMessage="1" showErrorMessage="1" sqref="H3:H44">
      <formula1>"bvbv"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44"/>
  <sheetViews>
    <sheetView workbookViewId="0">
      <selection activeCell="N15" sqref="N15"/>
    </sheetView>
  </sheetViews>
  <sheetFormatPr defaultRowHeight="15"/>
  <cols>
    <col min="1" max="1" width="3" bestFit="1" customWidth="1"/>
    <col min="2" max="2" width="33.28515625" bestFit="1" customWidth="1"/>
    <col min="3" max="3" width="28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7.5703125" bestFit="1" customWidth="1"/>
  </cols>
  <sheetData>
    <row r="1" spans="1:9">
      <c r="C1" s="15"/>
      <c r="D1" s="15"/>
      <c r="E1" s="78" t="s">
        <v>13</v>
      </c>
      <c r="F1" s="78"/>
      <c r="G1" s="78"/>
      <c r="H1" s="78"/>
    </row>
    <row r="2" spans="1:9">
      <c r="B2" s="28" t="s">
        <v>6</v>
      </c>
      <c r="C2" s="28" t="s">
        <v>5</v>
      </c>
      <c r="D2" s="28" t="s">
        <v>4</v>
      </c>
      <c r="E2" s="19" t="s">
        <v>3</v>
      </c>
      <c r="F2" s="19" t="s">
        <v>2</v>
      </c>
      <c r="G2" s="19" t="s">
        <v>1</v>
      </c>
      <c r="H2" s="19" t="s">
        <v>9</v>
      </c>
    </row>
    <row r="3" spans="1:9" s="53" customFormat="1">
      <c r="A3" s="137">
        <v>1</v>
      </c>
      <c r="B3" s="137" t="s">
        <v>105</v>
      </c>
      <c r="C3" s="138" t="s">
        <v>69</v>
      </c>
      <c r="D3" s="139">
        <v>41771</v>
      </c>
      <c r="E3" s="57">
        <v>10</v>
      </c>
      <c r="F3" s="58">
        <v>0.32500000000000001</v>
      </c>
      <c r="G3" s="143"/>
      <c r="H3" s="133">
        <f t="shared" ref="H3:H44" si="0">SUM(E3-F3-G3)</f>
        <v>9.6750000000000007</v>
      </c>
    </row>
    <row r="4" spans="1:9" s="53" customFormat="1">
      <c r="A4" s="137">
        <v>2</v>
      </c>
      <c r="B4" s="137" t="s">
        <v>78</v>
      </c>
      <c r="C4" s="138" t="s">
        <v>71</v>
      </c>
      <c r="D4" s="139">
        <v>42112</v>
      </c>
      <c r="E4" s="57">
        <v>10</v>
      </c>
      <c r="F4" s="58">
        <v>0.35</v>
      </c>
      <c r="G4" s="143"/>
      <c r="H4" s="133">
        <f t="shared" si="0"/>
        <v>9.65</v>
      </c>
    </row>
    <row r="5" spans="1:9">
      <c r="A5" s="144">
        <v>3</v>
      </c>
      <c r="B5" s="144" t="s">
        <v>96</v>
      </c>
      <c r="C5" s="146" t="s">
        <v>71</v>
      </c>
      <c r="D5" s="149">
        <v>42082</v>
      </c>
      <c r="E5" s="108">
        <v>10</v>
      </c>
      <c r="F5" s="109">
        <v>0.4</v>
      </c>
      <c r="G5" s="109"/>
      <c r="H5" s="148">
        <f>SUM(E5-F5-G5)</f>
        <v>9.6</v>
      </c>
      <c r="I5" s="121"/>
    </row>
    <row r="6" spans="1:9">
      <c r="A6" s="144">
        <v>4</v>
      </c>
      <c r="B6" s="144" t="s">
        <v>85</v>
      </c>
      <c r="C6" s="146" t="s">
        <v>71</v>
      </c>
      <c r="D6" s="149">
        <v>42037</v>
      </c>
      <c r="E6" s="108">
        <v>10</v>
      </c>
      <c r="F6" s="109">
        <v>0.4</v>
      </c>
      <c r="G6" s="109"/>
      <c r="H6" s="148">
        <f>SUM(E6-F6-G6)</f>
        <v>9.6</v>
      </c>
      <c r="I6" s="121"/>
    </row>
    <row r="7" spans="1:9">
      <c r="A7" s="144">
        <v>5</v>
      </c>
      <c r="B7" s="144" t="s">
        <v>102</v>
      </c>
      <c r="C7" s="146" t="s">
        <v>68</v>
      </c>
      <c r="D7" s="149">
        <v>41740</v>
      </c>
      <c r="E7" s="108">
        <v>10</v>
      </c>
      <c r="F7" s="109">
        <v>0.4</v>
      </c>
      <c r="G7" s="109"/>
      <c r="H7" s="148">
        <f>SUM(E7-F7-G7)</f>
        <v>9.6</v>
      </c>
      <c r="I7" s="121"/>
    </row>
    <row r="8" spans="1:9">
      <c r="A8" s="144">
        <v>6</v>
      </c>
      <c r="B8" s="144" t="s">
        <v>79</v>
      </c>
      <c r="C8" s="146" t="s">
        <v>71</v>
      </c>
      <c r="D8" s="149">
        <v>41688</v>
      </c>
      <c r="E8" s="108">
        <v>10</v>
      </c>
      <c r="F8" s="109">
        <v>0.4</v>
      </c>
      <c r="G8" s="109"/>
      <c r="H8" s="148">
        <f>SUM(E8-F8-G8)</f>
        <v>9.6</v>
      </c>
      <c r="I8" s="121"/>
    </row>
    <row r="9" spans="1:9">
      <c r="A9" s="144">
        <v>7</v>
      </c>
      <c r="B9" s="144" t="s">
        <v>90</v>
      </c>
      <c r="C9" s="146" t="s">
        <v>71</v>
      </c>
      <c r="D9" s="149">
        <v>42323</v>
      </c>
      <c r="E9" s="108">
        <v>10</v>
      </c>
      <c r="F9" s="109">
        <v>0.45</v>
      </c>
      <c r="G9" s="109"/>
      <c r="H9" s="148">
        <f t="shared" si="0"/>
        <v>9.5500000000000007</v>
      </c>
      <c r="I9" s="121"/>
    </row>
    <row r="10" spans="1:9">
      <c r="A10" s="134">
        <v>8</v>
      </c>
      <c r="B10" s="134" t="s">
        <v>104</v>
      </c>
      <c r="C10" s="135" t="s">
        <v>43</v>
      </c>
      <c r="D10" s="136">
        <v>41915</v>
      </c>
      <c r="E10" s="3">
        <v>10</v>
      </c>
      <c r="F10" s="51">
        <v>0.45</v>
      </c>
      <c r="G10" s="2"/>
      <c r="H10" s="132">
        <f t="shared" si="0"/>
        <v>9.5500000000000007</v>
      </c>
    </row>
    <row r="11" spans="1:9">
      <c r="A11" s="134">
        <v>9</v>
      </c>
      <c r="B11" s="134" t="s">
        <v>111</v>
      </c>
      <c r="C11" s="135" t="s">
        <v>43</v>
      </c>
      <c r="D11" s="136">
        <v>41847</v>
      </c>
      <c r="E11" s="3">
        <v>10</v>
      </c>
      <c r="F11" s="51">
        <v>0.45</v>
      </c>
      <c r="G11" s="2"/>
      <c r="H11" s="132">
        <f t="shared" si="0"/>
        <v>9.5500000000000007</v>
      </c>
    </row>
    <row r="12" spans="1:9">
      <c r="A12" s="137">
        <v>10</v>
      </c>
      <c r="B12" s="137" t="s">
        <v>80</v>
      </c>
      <c r="C12" s="138" t="s">
        <v>43</v>
      </c>
      <c r="D12" s="139">
        <v>42154</v>
      </c>
      <c r="E12" s="57">
        <v>10</v>
      </c>
      <c r="F12" s="58">
        <v>0.5</v>
      </c>
      <c r="G12" s="143"/>
      <c r="H12" s="133">
        <f>SUM(E12-F12-G12)</f>
        <v>9.5</v>
      </c>
    </row>
    <row r="13" spans="1:9">
      <c r="A13" s="134">
        <v>11</v>
      </c>
      <c r="B13" s="134" t="s">
        <v>91</v>
      </c>
      <c r="C13" s="135" t="s">
        <v>43</v>
      </c>
      <c r="D13" s="136">
        <v>41878</v>
      </c>
      <c r="E13" s="3">
        <v>10</v>
      </c>
      <c r="F13" s="51">
        <v>0.5</v>
      </c>
      <c r="G13" s="2"/>
      <c r="H13" s="132">
        <f>SUM(E13-F13-G13)</f>
        <v>9.5</v>
      </c>
    </row>
    <row r="14" spans="1:9" s="53" customFormat="1">
      <c r="A14" s="134">
        <v>12</v>
      </c>
      <c r="B14" s="134" t="s">
        <v>92</v>
      </c>
      <c r="C14" s="135" t="s">
        <v>71</v>
      </c>
      <c r="D14" s="136">
        <v>41796</v>
      </c>
      <c r="E14" s="3">
        <v>10</v>
      </c>
      <c r="F14" s="51">
        <v>0.5</v>
      </c>
      <c r="G14" s="51"/>
      <c r="H14" s="132">
        <f>SUM(E14-F14-G14)</f>
        <v>9.5</v>
      </c>
    </row>
    <row r="15" spans="1:9">
      <c r="A15" s="134">
        <v>13</v>
      </c>
      <c r="B15" s="6" t="s">
        <v>99</v>
      </c>
      <c r="C15" s="24" t="s">
        <v>71</v>
      </c>
      <c r="D15" s="4">
        <v>42338</v>
      </c>
      <c r="E15" s="3">
        <v>10</v>
      </c>
      <c r="F15" s="2">
        <v>0.52500000000000002</v>
      </c>
      <c r="G15" s="2"/>
      <c r="H15" s="1">
        <f t="shared" si="0"/>
        <v>9.4749999999999996</v>
      </c>
    </row>
    <row r="16" spans="1:9">
      <c r="A16" s="134">
        <v>14</v>
      </c>
      <c r="B16" s="6" t="s">
        <v>101</v>
      </c>
      <c r="C16" s="24" t="s">
        <v>43</v>
      </c>
      <c r="D16" s="4">
        <v>42177</v>
      </c>
      <c r="E16" s="3">
        <v>10</v>
      </c>
      <c r="F16" s="2">
        <v>0.55000000000000004</v>
      </c>
      <c r="G16" s="2"/>
      <c r="H16" s="1">
        <f t="shared" si="0"/>
        <v>9.4499999999999993</v>
      </c>
    </row>
    <row r="17" spans="1:8" ht="15" customHeight="1">
      <c r="A17" s="134">
        <v>15</v>
      </c>
      <c r="B17" s="44" t="s">
        <v>83</v>
      </c>
      <c r="C17" s="24" t="s">
        <v>71</v>
      </c>
      <c r="D17" s="25">
        <v>42367</v>
      </c>
      <c r="E17" s="3">
        <v>10</v>
      </c>
      <c r="F17" s="2">
        <v>0.6</v>
      </c>
      <c r="G17" s="2"/>
      <c r="H17" s="1">
        <f>SUM(E17-F17-G17)</f>
        <v>9.4</v>
      </c>
    </row>
    <row r="18" spans="1:8">
      <c r="A18" s="134">
        <v>16</v>
      </c>
      <c r="B18" s="6" t="s">
        <v>94</v>
      </c>
      <c r="C18" s="24" t="s">
        <v>71</v>
      </c>
      <c r="D18" s="4">
        <v>42230</v>
      </c>
      <c r="E18" s="3">
        <v>10</v>
      </c>
      <c r="F18" s="2">
        <v>0.6</v>
      </c>
      <c r="G18" s="2"/>
      <c r="H18" s="1">
        <f>SUM(E18-F18-G18)</f>
        <v>9.4</v>
      </c>
    </row>
    <row r="19" spans="1:8">
      <c r="A19" s="134">
        <v>17</v>
      </c>
      <c r="B19" s="43" t="s">
        <v>82</v>
      </c>
      <c r="C19" s="24" t="s">
        <v>63</v>
      </c>
      <c r="D19" s="41">
        <v>42056</v>
      </c>
      <c r="E19" s="3">
        <v>10</v>
      </c>
      <c r="F19" s="2">
        <v>0.6</v>
      </c>
      <c r="G19" s="2"/>
      <c r="H19" s="1">
        <f>SUM(E19-F19-G19)</f>
        <v>9.4</v>
      </c>
    </row>
    <row r="20" spans="1:8">
      <c r="A20" s="134">
        <v>18</v>
      </c>
      <c r="B20" s="6" t="s">
        <v>106</v>
      </c>
      <c r="C20" s="24" t="s">
        <v>63</v>
      </c>
      <c r="D20" s="4">
        <v>41838</v>
      </c>
      <c r="E20" s="3">
        <v>10</v>
      </c>
      <c r="F20" s="2">
        <v>0.6</v>
      </c>
      <c r="G20" s="2"/>
      <c r="H20" s="1">
        <f>SUM(E20-F20-G20)</f>
        <v>9.4</v>
      </c>
    </row>
    <row r="21" spans="1:8">
      <c r="A21" s="134">
        <v>19</v>
      </c>
      <c r="B21" s="6" t="s">
        <v>108</v>
      </c>
      <c r="C21" s="24" t="s">
        <v>71</v>
      </c>
      <c r="D21" s="4">
        <v>42158</v>
      </c>
      <c r="E21" s="3">
        <v>10</v>
      </c>
      <c r="F21" s="2">
        <v>0.7</v>
      </c>
      <c r="G21" s="2"/>
      <c r="H21" s="1">
        <f>SUM(E21-F21-G21)</f>
        <v>9.3000000000000007</v>
      </c>
    </row>
    <row r="22" spans="1:8">
      <c r="A22" s="134">
        <v>20</v>
      </c>
      <c r="B22" s="6" t="s">
        <v>88</v>
      </c>
      <c r="C22" s="24" t="s">
        <v>63</v>
      </c>
      <c r="D22" s="4">
        <v>41778</v>
      </c>
      <c r="E22" s="3">
        <v>10</v>
      </c>
      <c r="F22" s="2">
        <v>0.7</v>
      </c>
      <c r="G22" s="2"/>
      <c r="H22" s="1">
        <f>SUM(E22-F22-G22)</f>
        <v>9.3000000000000007</v>
      </c>
    </row>
    <row r="23" spans="1:8">
      <c r="A23" s="134">
        <v>21</v>
      </c>
      <c r="B23" s="6" t="s">
        <v>110</v>
      </c>
      <c r="C23" s="24" t="s">
        <v>43</v>
      </c>
      <c r="D23" s="4">
        <v>42153</v>
      </c>
      <c r="E23" s="3">
        <v>10</v>
      </c>
      <c r="F23" s="2">
        <v>0.72499999999999998</v>
      </c>
      <c r="G23" s="2"/>
      <c r="H23" s="1">
        <f t="shared" si="0"/>
        <v>9.2750000000000004</v>
      </c>
    </row>
    <row r="24" spans="1:8">
      <c r="A24" s="134">
        <v>22</v>
      </c>
      <c r="B24" s="6" t="s">
        <v>53</v>
      </c>
      <c r="C24" s="24" t="s">
        <v>25</v>
      </c>
      <c r="D24" s="4">
        <v>42291</v>
      </c>
      <c r="E24" s="3">
        <v>10</v>
      </c>
      <c r="F24" s="2">
        <v>0.75</v>
      </c>
      <c r="G24" s="2"/>
      <c r="H24" s="1">
        <f>SUM(E24-F24-G24)</f>
        <v>9.25</v>
      </c>
    </row>
    <row r="25" spans="1:8">
      <c r="A25" s="134">
        <v>23</v>
      </c>
      <c r="B25" s="6" t="s">
        <v>84</v>
      </c>
      <c r="C25" s="24" t="s">
        <v>61</v>
      </c>
      <c r="D25" s="4">
        <v>42132</v>
      </c>
      <c r="E25" s="3">
        <v>10</v>
      </c>
      <c r="F25" s="2">
        <v>0.75</v>
      </c>
      <c r="G25" s="2"/>
      <c r="H25" s="1">
        <f>SUM(E25-F25-G25)</f>
        <v>9.25</v>
      </c>
    </row>
    <row r="26" spans="1:8">
      <c r="A26" s="134">
        <v>24</v>
      </c>
      <c r="B26" s="44" t="s">
        <v>87</v>
      </c>
      <c r="C26" s="24" t="s">
        <v>71</v>
      </c>
      <c r="D26" s="25">
        <v>42122</v>
      </c>
      <c r="E26" s="3">
        <v>10</v>
      </c>
      <c r="F26" s="2">
        <v>0.75</v>
      </c>
      <c r="G26" s="2"/>
      <c r="H26" s="1">
        <f>SUM(E26-F26-G26)</f>
        <v>9.25</v>
      </c>
    </row>
    <row r="27" spans="1:8">
      <c r="A27" s="134">
        <v>25</v>
      </c>
      <c r="B27" s="6" t="s">
        <v>98</v>
      </c>
      <c r="C27" s="24" t="s">
        <v>61</v>
      </c>
      <c r="D27" s="4">
        <v>41957</v>
      </c>
      <c r="E27" s="3">
        <v>10</v>
      </c>
      <c r="F27" s="2">
        <v>0.85</v>
      </c>
      <c r="G27" s="2"/>
      <c r="H27" s="1">
        <f t="shared" si="0"/>
        <v>9.15</v>
      </c>
    </row>
    <row r="28" spans="1:8">
      <c r="A28" s="134">
        <v>26</v>
      </c>
      <c r="B28" s="6" t="s">
        <v>113</v>
      </c>
      <c r="C28" s="24" t="s">
        <v>61</v>
      </c>
      <c r="D28" s="4">
        <v>41796</v>
      </c>
      <c r="E28" s="3">
        <v>10</v>
      </c>
      <c r="F28" s="2">
        <v>0.9</v>
      </c>
      <c r="G28" s="2"/>
      <c r="H28" s="1">
        <f t="shared" si="0"/>
        <v>9.1</v>
      </c>
    </row>
    <row r="29" spans="1:8">
      <c r="A29" s="134">
        <v>27</v>
      </c>
      <c r="B29" s="6" t="s">
        <v>97</v>
      </c>
      <c r="C29" s="24" t="s">
        <v>63</v>
      </c>
      <c r="D29" s="4">
        <v>42228</v>
      </c>
      <c r="E29" s="3">
        <v>10</v>
      </c>
      <c r="F29" s="2">
        <v>1</v>
      </c>
      <c r="G29" s="2"/>
      <c r="H29" s="1">
        <f>SUM(E29-F29-G29)</f>
        <v>9</v>
      </c>
    </row>
    <row r="30" spans="1:8">
      <c r="A30" s="134">
        <v>28</v>
      </c>
      <c r="B30" s="43" t="s">
        <v>50</v>
      </c>
      <c r="C30" s="24" t="s">
        <v>25</v>
      </c>
      <c r="D30" s="41">
        <v>42100</v>
      </c>
      <c r="E30" s="3">
        <v>9.5</v>
      </c>
      <c r="F30" s="2">
        <v>0.5</v>
      </c>
      <c r="G30" s="2"/>
      <c r="H30" s="1">
        <f>SUM(E30-F30-G30)</f>
        <v>9</v>
      </c>
    </row>
    <row r="31" spans="1:8">
      <c r="A31" s="134">
        <v>29</v>
      </c>
      <c r="B31" s="6" t="s">
        <v>52</v>
      </c>
      <c r="C31" s="24" t="s">
        <v>25</v>
      </c>
      <c r="D31" s="4">
        <v>41882</v>
      </c>
      <c r="E31" s="3">
        <v>10</v>
      </c>
      <c r="F31" s="2">
        <v>1</v>
      </c>
      <c r="G31" s="2"/>
      <c r="H31" s="1">
        <f>SUM(E31-F31-G31)</f>
        <v>9</v>
      </c>
    </row>
    <row r="32" spans="1:8">
      <c r="A32" s="134">
        <v>30</v>
      </c>
      <c r="B32" s="6" t="s">
        <v>89</v>
      </c>
      <c r="C32" s="24" t="s">
        <v>63</v>
      </c>
      <c r="D32" s="4">
        <v>42190</v>
      </c>
      <c r="E32" s="3">
        <v>10</v>
      </c>
      <c r="F32" s="2">
        <v>1.05</v>
      </c>
      <c r="G32" s="2"/>
      <c r="H32" s="1">
        <f t="shared" si="0"/>
        <v>8.9499999999999993</v>
      </c>
    </row>
    <row r="33" spans="1:8">
      <c r="A33" s="134">
        <v>31</v>
      </c>
      <c r="B33" s="44" t="s">
        <v>54</v>
      </c>
      <c r="C33" s="24" t="s">
        <v>25</v>
      </c>
      <c r="D33" s="25">
        <v>42227</v>
      </c>
      <c r="E33" s="3">
        <v>9</v>
      </c>
      <c r="F33" s="2">
        <v>0.5</v>
      </c>
      <c r="G33" s="2"/>
      <c r="H33" s="1">
        <f t="shared" si="0"/>
        <v>8.5</v>
      </c>
    </row>
    <row r="34" spans="1:8">
      <c r="A34" s="134">
        <v>32</v>
      </c>
      <c r="B34" s="43" t="s">
        <v>81</v>
      </c>
      <c r="C34" s="24" t="s">
        <v>25</v>
      </c>
      <c r="D34" s="41">
        <v>42193</v>
      </c>
      <c r="E34" s="3">
        <v>9</v>
      </c>
      <c r="F34" s="2">
        <v>0.55000000000000004</v>
      </c>
      <c r="G34" s="2"/>
      <c r="H34" s="1">
        <f t="shared" si="0"/>
        <v>8.4499999999999993</v>
      </c>
    </row>
    <row r="35" spans="1:8" ht="15" customHeight="1">
      <c r="A35" s="134">
        <v>33</v>
      </c>
      <c r="B35" s="6" t="s">
        <v>51</v>
      </c>
      <c r="C35" s="24" t="s">
        <v>25</v>
      </c>
      <c r="D35" s="4">
        <v>42113</v>
      </c>
      <c r="E35" s="3">
        <v>9</v>
      </c>
      <c r="F35" s="2">
        <v>0.65</v>
      </c>
      <c r="G35" s="2"/>
      <c r="H35" s="1">
        <f t="shared" si="0"/>
        <v>8.35</v>
      </c>
    </row>
    <row r="36" spans="1:8">
      <c r="A36" s="134">
        <v>34</v>
      </c>
      <c r="B36" s="6" t="s">
        <v>31</v>
      </c>
      <c r="C36" s="24" t="s">
        <v>25</v>
      </c>
      <c r="D36" s="4">
        <v>41740</v>
      </c>
      <c r="E36" s="3">
        <v>9</v>
      </c>
      <c r="F36" s="2">
        <v>0.7</v>
      </c>
      <c r="G36" s="2"/>
      <c r="H36" s="1">
        <f t="shared" si="0"/>
        <v>8.3000000000000007</v>
      </c>
    </row>
    <row r="37" spans="1:8">
      <c r="A37" s="134">
        <v>35</v>
      </c>
      <c r="B37" s="45" t="s">
        <v>93</v>
      </c>
      <c r="C37" s="24" t="s">
        <v>19</v>
      </c>
      <c r="D37" s="4">
        <v>42311</v>
      </c>
      <c r="E37" s="3">
        <v>9.5</v>
      </c>
      <c r="F37" s="2">
        <v>1.25</v>
      </c>
      <c r="G37" s="2"/>
      <c r="H37" s="1">
        <f t="shared" si="0"/>
        <v>8.25</v>
      </c>
    </row>
    <row r="38" spans="1:8">
      <c r="A38" s="134">
        <v>36</v>
      </c>
      <c r="B38" s="6" t="s">
        <v>56</v>
      </c>
      <c r="C38" s="24" t="s">
        <v>25</v>
      </c>
      <c r="D38" s="4">
        <v>42272</v>
      </c>
      <c r="E38" s="3">
        <v>9</v>
      </c>
      <c r="F38" s="2">
        <v>0.75</v>
      </c>
      <c r="G38" s="2"/>
      <c r="H38" s="1">
        <f t="shared" si="0"/>
        <v>8.25</v>
      </c>
    </row>
    <row r="39" spans="1:8">
      <c r="A39" s="134">
        <v>37</v>
      </c>
      <c r="B39" s="6" t="s">
        <v>55</v>
      </c>
      <c r="C39" s="24" t="s">
        <v>25</v>
      </c>
      <c r="D39" s="4">
        <v>42091</v>
      </c>
      <c r="E39" s="3">
        <v>9</v>
      </c>
      <c r="F39" s="2">
        <v>0.8</v>
      </c>
      <c r="G39" s="2"/>
      <c r="H39" s="1">
        <f t="shared" si="0"/>
        <v>8.1999999999999993</v>
      </c>
    </row>
    <row r="40" spans="1:8">
      <c r="A40" s="134">
        <v>38</v>
      </c>
      <c r="B40" s="6" t="s">
        <v>107</v>
      </c>
      <c r="C40" s="24" t="s">
        <v>19</v>
      </c>
      <c r="D40" s="4">
        <v>42311</v>
      </c>
      <c r="E40" s="3">
        <v>9</v>
      </c>
      <c r="F40" s="2">
        <v>1.1000000000000001</v>
      </c>
      <c r="G40" s="2"/>
      <c r="H40" s="1">
        <f t="shared" si="0"/>
        <v>7.9</v>
      </c>
    </row>
    <row r="41" spans="1:8">
      <c r="A41" s="142">
        <v>39</v>
      </c>
      <c r="B41" s="88" t="s">
        <v>103</v>
      </c>
      <c r="C41" s="89" t="s">
        <v>71</v>
      </c>
      <c r="D41" s="90">
        <v>42135</v>
      </c>
      <c r="E41" s="91">
        <v>0</v>
      </c>
      <c r="F41" s="92">
        <v>0</v>
      </c>
      <c r="G41" s="92"/>
      <c r="H41" s="93">
        <f t="shared" si="0"/>
        <v>0</v>
      </c>
    </row>
    <row r="42" spans="1:8">
      <c r="A42" s="142">
        <v>40</v>
      </c>
      <c r="B42" s="88" t="s">
        <v>100</v>
      </c>
      <c r="C42" s="89" t="s">
        <v>63</v>
      </c>
      <c r="D42" s="90">
        <v>42355</v>
      </c>
      <c r="E42" s="91">
        <v>0</v>
      </c>
      <c r="F42" s="92">
        <v>0</v>
      </c>
      <c r="G42" s="92"/>
      <c r="H42" s="93">
        <f t="shared" si="0"/>
        <v>0</v>
      </c>
    </row>
    <row r="43" spans="1:8">
      <c r="A43" s="142">
        <v>41</v>
      </c>
      <c r="B43" s="88" t="s">
        <v>95</v>
      </c>
      <c r="C43" s="89" t="s">
        <v>71</v>
      </c>
      <c r="D43" s="90">
        <v>42069</v>
      </c>
      <c r="E43" s="91">
        <v>0</v>
      </c>
      <c r="F43" s="92">
        <v>0</v>
      </c>
      <c r="G43" s="92"/>
      <c r="H43" s="93">
        <f t="shared" si="0"/>
        <v>0</v>
      </c>
    </row>
    <row r="44" spans="1:8">
      <c r="A44" s="142">
        <v>42</v>
      </c>
      <c r="B44" s="95" t="s">
        <v>86</v>
      </c>
      <c r="C44" s="89" t="s">
        <v>71</v>
      </c>
      <c r="D44" s="96">
        <v>42156</v>
      </c>
      <c r="E44" s="91">
        <v>0</v>
      </c>
      <c r="F44" s="92">
        <v>0</v>
      </c>
      <c r="G44" s="92"/>
      <c r="H44" s="93">
        <f t="shared" si="0"/>
        <v>0</v>
      </c>
    </row>
  </sheetData>
  <sortState ref="B29:H31">
    <sortCondition descending="1" ref="D29:D31"/>
  </sortState>
  <mergeCells count="1">
    <mergeCell ref="E1:H1"/>
  </mergeCells>
  <dataValidations count="1">
    <dataValidation type="custom" allowBlank="1" showInputMessage="1" showErrorMessage="1" sqref="H3:H44">
      <formula1>"bvbv"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Q14"/>
  <sheetViews>
    <sheetView workbookViewId="0">
      <selection activeCell="L7" sqref="L7"/>
    </sheetView>
  </sheetViews>
  <sheetFormatPr defaultRowHeight="15"/>
  <cols>
    <col min="1" max="1" width="2" bestFit="1" customWidth="1"/>
    <col min="2" max="2" width="21.140625" bestFit="1" customWidth="1"/>
    <col min="3" max="3" width="23.42578125" customWidth="1"/>
    <col min="4" max="4" width="10.7109375" bestFit="1" customWidth="1"/>
    <col min="5" max="5" width="9.85546875" customWidth="1"/>
  </cols>
  <sheetData>
    <row r="1" spans="1:17" ht="18.75">
      <c r="A1" s="72" t="s">
        <v>30</v>
      </c>
      <c r="B1" s="72"/>
      <c r="C1" s="72"/>
      <c r="D1" s="72"/>
      <c r="E1" s="72"/>
      <c r="F1" s="72"/>
      <c r="G1" s="72"/>
      <c r="H1" s="72"/>
      <c r="I1" s="50"/>
      <c r="J1" s="50"/>
      <c r="K1" s="50"/>
      <c r="L1" s="50"/>
      <c r="M1" s="50"/>
      <c r="N1" s="50"/>
      <c r="O1" s="50"/>
      <c r="P1" s="50"/>
      <c r="Q1" s="50"/>
    </row>
    <row r="2" spans="1:17" ht="15.75">
      <c r="B2" s="22"/>
      <c r="D2" s="15"/>
      <c r="E2" s="80" t="s">
        <v>29</v>
      </c>
      <c r="F2" s="80"/>
      <c r="G2" s="80"/>
      <c r="H2" s="80"/>
      <c r="I2" s="79"/>
      <c r="J2" s="79"/>
      <c r="K2" s="79"/>
      <c r="L2" s="79"/>
      <c r="M2" s="79"/>
      <c r="N2" s="79"/>
      <c r="O2" s="79"/>
      <c r="P2" s="79"/>
    </row>
    <row r="3" spans="1:17" ht="36.75" thickBot="1">
      <c r="B3" s="9" t="s">
        <v>6</v>
      </c>
      <c r="C3" s="9" t="s">
        <v>5</v>
      </c>
      <c r="D3" s="38" t="s">
        <v>4</v>
      </c>
      <c r="E3" s="37" t="s">
        <v>28</v>
      </c>
      <c r="F3" s="36" t="s">
        <v>27</v>
      </c>
      <c r="G3" s="36" t="s">
        <v>26</v>
      </c>
      <c r="H3" s="35" t="s">
        <v>8</v>
      </c>
      <c r="I3" s="39"/>
      <c r="J3" s="39"/>
      <c r="K3" s="39"/>
      <c r="L3" s="39"/>
      <c r="M3" s="39"/>
      <c r="N3" s="39"/>
      <c r="O3" s="39"/>
      <c r="P3" s="39"/>
      <c r="Q3" s="39"/>
    </row>
    <row r="4" spans="1:17">
      <c r="A4" s="151">
        <v>1</v>
      </c>
      <c r="B4" s="152" t="s">
        <v>50</v>
      </c>
      <c r="C4" s="153" t="s">
        <v>117</v>
      </c>
      <c r="D4" s="154">
        <v>42100</v>
      </c>
      <c r="E4" s="155">
        <v>40</v>
      </c>
      <c r="F4" s="156">
        <v>2.5</v>
      </c>
      <c r="G4" s="156">
        <v>0</v>
      </c>
      <c r="H4" s="157">
        <f>SUM(E4-F4-G4)</f>
        <v>37.5</v>
      </c>
    </row>
    <row r="5" spans="1:17">
      <c r="A5" s="158"/>
      <c r="B5" s="159" t="s">
        <v>51</v>
      </c>
      <c r="C5" s="160"/>
      <c r="D5" s="161">
        <v>42113</v>
      </c>
      <c r="E5" s="162"/>
      <c r="F5" s="163"/>
      <c r="G5" s="163"/>
      <c r="H5" s="164"/>
    </row>
    <row r="6" spans="1:17">
      <c r="A6" s="158"/>
      <c r="B6" s="159" t="s">
        <v>52</v>
      </c>
      <c r="C6" s="160"/>
      <c r="D6" s="161">
        <v>41882</v>
      </c>
      <c r="E6" s="162"/>
      <c r="F6" s="163"/>
      <c r="G6" s="163"/>
      <c r="H6" s="164"/>
    </row>
    <row r="7" spans="1:17">
      <c r="A7" s="158"/>
      <c r="B7" s="159" t="s">
        <v>53</v>
      </c>
      <c r="C7" s="160"/>
      <c r="D7" s="161">
        <v>42291</v>
      </c>
      <c r="E7" s="162"/>
      <c r="F7" s="163"/>
      <c r="G7" s="163"/>
      <c r="H7" s="164"/>
    </row>
    <row r="8" spans="1:17" ht="15.75" thickBot="1">
      <c r="A8" s="165"/>
      <c r="B8" s="166" t="s">
        <v>54</v>
      </c>
      <c r="C8" s="167"/>
      <c r="D8" s="168">
        <v>42227</v>
      </c>
      <c r="E8" s="169"/>
      <c r="F8" s="170"/>
      <c r="G8" s="170"/>
      <c r="H8" s="171"/>
    </row>
    <row r="9" spans="1:17">
      <c r="A9" s="151">
        <v>2</v>
      </c>
      <c r="B9" s="152" t="s">
        <v>48</v>
      </c>
      <c r="C9" s="172" t="s">
        <v>118</v>
      </c>
      <c r="D9" s="154">
        <v>42492</v>
      </c>
      <c r="E9" s="173">
        <v>40</v>
      </c>
      <c r="F9" s="156">
        <v>5.6</v>
      </c>
      <c r="G9" s="156">
        <v>0</v>
      </c>
      <c r="H9" s="157">
        <f>SUM(E9-F9-G9)</f>
        <v>34.4</v>
      </c>
    </row>
    <row r="10" spans="1:17">
      <c r="A10" s="158"/>
      <c r="B10" s="159" t="s">
        <v>55</v>
      </c>
      <c r="C10" s="174"/>
      <c r="D10" s="161">
        <v>42091</v>
      </c>
      <c r="E10" s="175"/>
      <c r="F10" s="163"/>
      <c r="G10" s="163"/>
      <c r="H10" s="164"/>
    </row>
    <row r="11" spans="1:17">
      <c r="A11" s="158"/>
      <c r="B11" s="159" t="s">
        <v>31</v>
      </c>
      <c r="C11" s="174"/>
      <c r="D11" s="161">
        <v>41740</v>
      </c>
      <c r="E11" s="175"/>
      <c r="F11" s="163"/>
      <c r="G11" s="163"/>
      <c r="H11" s="164"/>
    </row>
    <row r="12" spans="1:17">
      <c r="A12" s="158"/>
      <c r="B12" s="159" t="s">
        <v>56</v>
      </c>
      <c r="C12" s="174"/>
      <c r="D12" s="161">
        <v>42272</v>
      </c>
      <c r="E12" s="175"/>
      <c r="F12" s="163"/>
      <c r="G12" s="163"/>
      <c r="H12" s="164"/>
    </row>
    <row r="13" spans="1:17">
      <c r="A13" s="158"/>
      <c r="B13" s="166" t="s">
        <v>81</v>
      </c>
      <c r="C13" s="174"/>
      <c r="D13" s="176">
        <v>42193</v>
      </c>
      <c r="E13" s="177"/>
      <c r="F13" s="178"/>
      <c r="G13" s="178"/>
      <c r="H13" s="179"/>
    </row>
    <row r="14" spans="1:17" ht="15.75" thickBot="1">
      <c r="A14" s="165"/>
      <c r="B14" s="180" t="s">
        <v>49</v>
      </c>
      <c r="C14" s="181"/>
      <c r="D14" s="182">
        <v>42575</v>
      </c>
      <c r="E14" s="183"/>
      <c r="F14" s="170"/>
      <c r="G14" s="170"/>
      <c r="H14" s="171"/>
    </row>
  </sheetData>
  <mergeCells count="16">
    <mergeCell ref="M2:P2"/>
    <mergeCell ref="H4:H8"/>
    <mergeCell ref="E4:E8"/>
    <mergeCell ref="E2:H2"/>
    <mergeCell ref="I2:L2"/>
    <mergeCell ref="F4:F8"/>
    <mergeCell ref="G4:G8"/>
    <mergeCell ref="A1:H1"/>
    <mergeCell ref="A9:A14"/>
    <mergeCell ref="E9:E14"/>
    <mergeCell ref="F9:F14"/>
    <mergeCell ref="G9:G14"/>
    <mergeCell ref="H9:H14"/>
    <mergeCell ref="C9:C14"/>
    <mergeCell ref="A4:A8"/>
    <mergeCell ref="C4:C8"/>
  </mergeCells>
  <dataValidations count="1">
    <dataValidation type="custom" allowBlank="1" showInputMessage="1" showErrorMessage="1" sqref="H9 H4">
      <formula1>"bvbv"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R14"/>
  <sheetViews>
    <sheetView workbookViewId="0">
      <selection activeCell="P14" sqref="P14"/>
    </sheetView>
  </sheetViews>
  <sheetFormatPr defaultRowHeight="15"/>
  <cols>
    <col min="1" max="1" width="2" bestFit="1" customWidth="1"/>
    <col min="2" max="2" width="24.28515625" customWidth="1"/>
    <col min="3" max="3" width="25.85546875" bestFit="1" customWidth="1"/>
    <col min="4" max="4" width="10.7109375" bestFit="1" customWidth="1"/>
    <col min="5" max="5" width="7" bestFit="1" customWidth="1"/>
    <col min="6" max="6" width="6.5703125" bestFit="1" customWidth="1"/>
    <col min="7" max="7" width="8.5703125" bestFit="1" customWidth="1"/>
    <col min="8" max="8" width="8.14062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7" width="7.5703125" bestFit="1" customWidth="1"/>
  </cols>
  <sheetData>
    <row r="1" spans="1:18" ht="18.75">
      <c r="A1" s="72" t="s">
        <v>18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</row>
    <row r="2" spans="1:18" ht="18.75">
      <c r="A2" s="23"/>
      <c r="B2" s="72" t="s">
        <v>17</v>
      </c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</row>
    <row r="3" spans="1:18">
      <c r="B3" s="22" t="s">
        <v>16</v>
      </c>
      <c r="D3" s="15"/>
      <c r="E3" s="74" t="s">
        <v>15</v>
      </c>
      <c r="F3" s="75"/>
      <c r="G3" s="75"/>
      <c r="H3" s="75"/>
      <c r="I3" s="76" t="s">
        <v>14</v>
      </c>
      <c r="J3" s="77"/>
      <c r="K3" s="77"/>
      <c r="L3" s="77"/>
      <c r="M3" s="78" t="s">
        <v>13</v>
      </c>
      <c r="N3" s="78"/>
      <c r="O3" s="78"/>
      <c r="P3" s="78"/>
    </row>
    <row r="4" spans="1:18">
      <c r="B4" s="9" t="s">
        <v>6</v>
      </c>
      <c r="C4" s="9" t="s">
        <v>5</v>
      </c>
      <c r="D4" s="8" t="s">
        <v>4</v>
      </c>
      <c r="E4" s="21" t="s">
        <v>3</v>
      </c>
      <c r="F4" s="21" t="s">
        <v>11</v>
      </c>
      <c r="G4" s="21" t="s">
        <v>1</v>
      </c>
      <c r="H4" s="21" t="s">
        <v>12</v>
      </c>
      <c r="I4" s="20" t="s">
        <v>3</v>
      </c>
      <c r="J4" s="20" t="s">
        <v>11</v>
      </c>
      <c r="K4" s="20" t="s">
        <v>1</v>
      </c>
      <c r="L4" s="20" t="s">
        <v>10</v>
      </c>
      <c r="M4" s="19" t="s">
        <v>3</v>
      </c>
      <c r="N4" s="19" t="s">
        <v>2</v>
      </c>
      <c r="O4" s="19" t="s">
        <v>1</v>
      </c>
      <c r="P4" s="19" t="s">
        <v>9</v>
      </c>
      <c r="Q4" s="18" t="s">
        <v>8</v>
      </c>
    </row>
    <row r="5" spans="1:18">
      <c r="A5" s="61">
        <v>1</v>
      </c>
      <c r="B5" s="62" t="s">
        <v>72</v>
      </c>
      <c r="C5" s="63" t="s">
        <v>71</v>
      </c>
      <c r="D5" s="56">
        <v>44041</v>
      </c>
      <c r="E5" s="64">
        <v>10</v>
      </c>
      <c r="F5" s="58">
        <v>0.35</v>
      </c>
      <c r="G5" s="58"/>
      <c r="H5" s="59">
        <f>SUM(E5-F5-G5)</f>
        <v>9.65</v>
      </c>
      <c r="I5" s="57">
        <v>10</v>
      </c>
      <c r="J5" s="58">
        <v>0.1</v>
      </c>
      <c r="K5" s="58"/>
      <c r="L5" s="59">
        <f>SUM(I5-J5-K5)</f>
        <v>9.9</v>
      </c>
      <c r="M5" s="57">
        <v>10</v>
      </c>
      <c r="N5" s="58">
        <v>0.3</v>
      </c>
      <c r="O5" s="58"/>
      <c r="P5" s="59">
        <f>SUM(M5-N5-O5)</f>
        <v>9.6999999999999993</v>
      </c>
      <c r="Q5" s="65">
        <f>SUM(H5+L5+P5)</f>
        <v>29.25</v>
      </c>
      <c r="R5" s="121"/>
    </row>
    <row r="6" spans="1:18">
      <c r="A6" s="54">
        <v>2</v>
      </c>
      <c r="B6" s="62" t="s">
        <v>70</v>
      </c>
      <c r="C6" s="55" t="s">
        <v>71</v>
      </c>
      <c r="D6" s="56">
        <v>44136</v>
      </c>
      <c r="E6" s="64">
        <v>10</v>
      </c>
      <c r="F6" s="58">
        <v>0.3</v>
      </c>
      <c r="G6" s="58"/>
      <c r="H6" s="59">
        <f>SUM(E6-F6-G6)</f>
        <v>9.6999999999999993</v>
      </c>
      <c r="I6" s="57">
        <v>10</v>
      </c>
      <c r="J6" s="58">
        <v>0.35</v>
      </c>
      <c r="K6" s="58"/>
      <c r="L6" s="59">
        <f>SUM(I6-J6-K6)</f>
        <v>9.65</v>
      </c>
      <c r="M6" s="57">
        <v>10</v>
      </c>
      <c r="N6" s="58">
        <v>0.4</v>
      </c>
      <c r="O6" s="58"/>
      <c r="P6" s="59">
        <f>SUM(M6-N6-O6)</f>
        <v>9.6</v>
      </c>
      <c r="Q6" s="65">
        <f>SUM(H6+L6+P6)</f>
        <v>28.950000000000003</v>
      </c>
      <c r="R6" s="121"/>
    </row>
    <row r="7" spans="1:18" ht="22.5">
      <c r="A7" s="54">
        <v>3</v>
      </c>
      <c r="B7" s="66" t="s">
        <v>112</v>
      </c>
      <c r="C7" s="67" t="s">
        <v>19</v>
      </c>
      <c r="D7" s="68">
        <v>44376</v>
      </c>
      <c r="E7" s="64">
        <v>10</v>
      </c>
      <c r="F7" s="58">
        <v>0.875</v>
      </c>
      <c r="G7" s="58"/>
      <c r="H7" s="59">
        <f>SUM(E7-F7-G7)</f>
        <v>9.125</v>
      </c>
      <c r="I7" s="57">
        <v>10</v>
      </c>
      <c r="J7" s="58">
        <v>0.4</v>
      </c>
      <c r="K7" s="58"/>
      <c r="L7" s="59">
        <f>SUM(I7-J7-K7)</f>
        <v>9.6</v>
      </c>
      <c r="M7" s="57">
        <v>10</v>
      </c>
      <c r="N7" s="58">
        <v>0.4</v>
      </c>
      <c r="O7" s="58"/>
      <c r="P7" s="59">
        <f>SUM(M7-N7-O7)</f>
        <v>9.6</v>
      </c>
      <c r="Q7" s="65">
        <f>SUM(H7+L7+P7)</f>
        <v>28.325000000000003</v>
      </c>
      <c r="R7" s="121"/>
    </row>
    <row r="8" spans="1:18">
      <c r="A8" s="49"/>
      <c r="B8" s="27"/>
      <c r="C8" s="15"/>
      <c r="D8" s="14"/>
      <c r="E8" s="13"/>
      <c r="F8" s="12"/>
      <c r="G8" s="12"/>
      <c r="H8" s="11"/>
      <c r="I8" s="13"/>
      <c r="J8" s="12"/>
      <c r="K8" s="12"/>
      <c r="L8" s="11"/>
      <c r="M8" s="13"/>
      <c r="N8" s="12"/>
      <c r="O8" s="12"/>
      <c r="P8" s="11"/>
      <c r="Q8" s="46"/>
    </row>
    <row r="10" spans="1:18">
      <c r="C10" s="10"/>
      <c r="E10" s="81" t="s">
        <v>7</v>
      </c>
      <c r="F10" s="81"/>
      <c r="G10" s="81"/>
      <c r="H10" s="81"/>
    </row>
    <row r="11" spans="1:18">
      <c r="B11" s="8" t="s">
        <v>6</v>
      </c>
      <c r="C11" s="9" t="s">
        <v>5</v>
      </c>
      <c r="D11" s="8" t="s">
        <v>4</v>
      </c>
      <c r="E11" s="7" t="s">
        <v>3</v>
      </c>
      <c r="F11" s="7" t="s">
        <v>2</v>
      </c>
      <c r="G11" s="7" t="s">
        <v>1</v>
      </c>
      <c r="H11" s="7" t="s">
        <v>0</v>
      </c>
    </row>
    <row r="12" spans="1:18">
      <c r="A12" s="186">
        <v>1</v>
      </c>
      <c r="B12" s="187" t="s">
        <v>72</v>
      </c>
      <c r="C12" s="184" t="s">
        <v>71</v>
      </c>
      <c r="D12" s="185">
        <v>44041</v>
      </c>
      <c r="E12" s="116">
        <v>20.5</v>
      </c>
      <c r="F12" s="117">
        <v>0.5</v>
      </c>
      <c r="G12" s="117"/>
      <c r="H12" s="118">
        <f>SUM(E12-F12-G12)</f>
        <v>20</v>
      </c>
      <c r="I12" s="121"/>
    </row>
    <row r="13" spans="1:18">
      <c r="A13" s="186">
        <v>2</v>
      </c>
      <c r="B13" s="187" t="s">
        <v>70</v>
      </c>
      <c r="C13" s="184" t="s">
        <v>71</v>
      </c>
      <c r="D13" s="185">
        <v>44136</v>
      </c>
      <c r="E13" s="116">
        <v>20.5</v>
      </c>
      <c r="F13" s="117">
        <v>0.9</v>
      </c>
      <c r="G13" s="117"/>
      <c r="H13" s="118">
        <f>SUM(E13-F13-G13)</f>
        <v>19.600000000000001</v>
      </c>
      <c r="I13" s="121"/>
    </row>
    <row r="14" spans="1:18" ht="22.5">
      <c r="A14" s="186">
        <v>3</v>
      </c>
      <c r="B14" s="188" t="s">
        <v>112</v>
      </c>
      <c r="C14" s="184" t="s">
        <v>19</v>
      </c>
      <c r="D14" s="185">
        <v>44376</v>
      </c>
      <c r="E14" s="116">
        <v>10</v>
      </c>
      <c r="F14" s="117">
        <v>10</v>
      </c>
      <c r="G14" s="117"/>
      <c r="H14" s="118">
        <f>SUM(E14-F14-G14)</f>
        <v>0</v>
      </c>
      <c r="I14" s="121"/>
    </row>
  </sheetData>
  <sortState ref="A12:H14">
    <sortCondition descending="1" ref="H12:H14"/>
  </sortState>
  <mergeCells count="6">
    <mergeCell ref="A1:Q1"/>
    <mergeCell ref="E10:H10"/>
    <mergeCell ref="B2:Q2"/>
    <mergeCell ref="E3:H3"/>
    <mergeCell ref="I3:L3"/>
    <mergeCell ref="M3:P3"/>
  </mergeCells>
  <dataValidations count="1">
    <dataValidation type="custom" allowBlank="1" showInputMessage="1" showErrorMessage="1" sqref="P5:P8 L5:L8 H12:H14 H5:H8">
      <formula1>"bvbv"</formula1>
    </dataValidation>
  </dataValidation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R51"/>
  <sheetViews>
    <sheetView topLeftCell="A31" workbookViewId="0">
      <selection activeCell="L40" sqref="L40"/>
    </sheetView>
  </sheetViews>
  <sheetFormatPr defaultRowHeight="15"/>
  <cols>
    <col min="1" max="1" width="3" bestFit="1" customWidth="1"/>
    <col min="2" max="2" width="25.5703125" bestFit="1" customWidth="1"/>
    <col min="3" max="3" width="26.42578125" bestFit="1" customWidth="1"/>
    <col min="4" max="4" width="10.7109375" bestFit="1" customWidth="1"/>
    <col min="5" max="5" width="5.42578125" bestFit="1" customWidth="1"/>
    <col min="6" max="6" width="5.5703125" bestFit="1" customWidth="1"/>
    <col min="7" max="7" width="6.5703125" bestFit="1" customWidth="1"/>
    <col min="8" max="8" width="6.28515625" bestFit="1" customWidth="1"/>
    <col min="9" max="9" width="5.42578125" bestFit="1" customWidth="1"/>
    <col min="10" max="10" width="5.5703125" bestFit="1" customWidth="1"/>
    <col min="11" max="11" width="6.5703125" bestFit="1" customWidth="1"/>
    <col min="12" max="13" width="5.42578125" bestFit="1" customWidth="1"/>
    <col min="14" max="14" width="5.5703125" bestFit="1" customWidth="1"/>
    <col min="15" max="15" width="6.5703125" bestFit="1" customWidth="1"/>
    <col min="16" max="16" width="5.85546875" bestFit="1" customWidth="1"/>
    <col min="17" max="17" width="7.85546875" customWidth="1"/>
  </cols>
  <sheetData>
    <row r="1" spans="1:18" ht="18.75">
      <c r="A1" s="72" t="s">
        <v>23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</row>
    <row r="2" spans="1:18" ht="18.75">
      <c r="A2" s="23"/>
      <c r="B2" s="72" t="s">
        <v>17</v>
      </c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</row>
    <row r="3" spans="1:18">
      <c r="B3" s="22" t="s">
        <v>16</v>
      </c>
      <c r="D3" s="15"/>
      <c r="E3" s="74" t="s">
        <v>15</v>
      </c>
      <c r="F3" s="75"/>
      <c r="G3" s="75"/>
      <c r="H3" s="75"/>
      <c r="I3" s="76" t="s">
        <v>14</v>
      </c>
      <c r="J3" s="77"/>
      <c r="K3" s="77"/>
      <c r="L3" s="77"/>
      <c r="M3" s="78" t="s">
        <v>13</v>
      </c>
      <c r="N3" s="78"/>
      <c r="O3" s="78"/>
      <c r="P3" s="78"/>
    </row>
    <row r="4" spans="1:18" ht="30">
      <c r="B4" s="9" t="s">
        <v>6</v>
      </c>
      <c r="C4" s="9" t="s">
        <v>5</v>
      </c>
      <c r="D4" s="9" t="s">
        <v>4</v>
      </c>
      <c r="E4" s="21" t="s">
        <v>3</v>
      </c>
      <c r="F4" s="21" t="s">
        <v>11</v>
      </c>
      <c r="G4" s="21" t="s">
        <v>1</v>
      </c>
      <c r="H4" s="21" t="s">
        <v>12</v>
      </c>
      <c r="I4" s="20" t="s">
        <v>3</v>
      </c>
      <c r="J4" s="20" t="s">
        <v>11</v>
      </c>
      <c r="K4" s="20" t="s">
        <v>1</v>
      </c>
      <c r="L4" s="20" t="s">
        <v>10</v>
      </c>
      <c r="M4" s="19" t="s">
        <v>3</v>
      </c>
      <c r="N4" s="19" t="s">
        <v>2</v>
      </c>
      <c r="O4" s="19" t="s">
        <v>1</v>
      </c>
      <c r="P4" s="19" t="s">
        <v>9</v>
      </c>
      <c r="Q4" s="18" t="s">
        <v>8</v>
      </c>
    </row>
    <row r="5" spans="1:18">
      <c r="A5" s="54">
        <v>1</v>
      </c>
      <c r="B5" s="54" t="s">
        <v>76</v>
      </c>
      <c r="C5" s="55" t="s">
        <v>71</v>
      </c>
      <c r="D5" s="70">
        <v>43307</v>
      </c>
      <c r="E5" s="57">
        <v>10</v>
      </c>
      <c r="F5" s="58">
        <v>0.47499999999999998</v>
      </c>
      <c r="G5" s="58"/>
      <c r="H5" s="59">
        <f t="shared" ref="H5:H17" si="0">SUM(E5-F5-G5)</f>
        <v>9.5250000000000004</v>
      </c>
      <c r="I5" s="57">
        <v>10</v>
      </c>
      <c r="J5" s="58">
        <v>0.2</v>
      </c>
      <c r="K5" s="58"/>
      <c r="L5" s="59">
        <f t="shared" ref="L5:L17" si="1">SUM(I5-J5-K5)</f>
        <v>9.8000000000000007</v>
      </c>
      <c r="M5" s="57">
        <v>10</v>
      </c>
      <c r="N5" s="58">
        <v>0.35</v>
      </c>
      <c r="O5" s="58"/>
      <c r="P5" s="59">
        <f t="shared" ref="P5:P17" si="2">SUM(M5-N5-O5)</f>
        <v>9.65</v>
      </c>
      <c r="Q5" s="65">
        <f t="shared" ref="Q5:Q17" si="3">SUM(H5+L5+P5)</f>
        <v>28.975000000000001</v>
      </c>
      <c r="R5" s="103"/>
    </row>
    <row r="6" spans="1:18">
      <c r="A6" s="54">
        <v>2</v>
      </c>
      <c r="B6" s="54" t="s">
        <v>74</v>
      </c>
      <c r="C6" s="55" t="s">
        <v>71</v>
      </c>
      <c r="D6" s="56">
        <v>43272</v>
      </c>
      <c r="E6" s="57">
        <v>10</v>
      </c>
      <c r="F6" s="58">
        <v>0.42499999999999999</v>
      </c>
      <c r="G6" s="58"/>
      <c r="H6" s="59">
        <f t="shared" si="0"/>
        <v>9.5749999999999993</v>
      </c>
      <c r="I6" s="57">
        <v>10</v>
      </c>
      <c r="J6" s="58">
        <v>0.3</v>
      </c>
      <c r="K6" s="58"/>
      <c r="L6" s="59">
        <f t="shared" si="1"/>
        <v>9.6999999999999993</v>
      </c>
      <c r="M6" s="57">
        <v>10</v>
      </c>
      <c r="N6" s="58">
        <v>0.5</v>
      </c>
      <c r="O6" s="58"/>
      <c r="P6" s="59">
        <f t="shared" si="2"/>
        <v>9.5</v>
      </c>
      <c r="Q6" s="65">
        <f t="shared" si="3"/>
        <v>28.774999999999999</v>
      </c>
      <c r="R6" s="121"/>
    </row>
    <row r="7" spans="1:18">
      <c r="A7" s="54">
        <v>3</v>
      </c>
      <c r="B7" s="54" t="s">
        <v>75</v>
      </c>
      <c r="C7" s="55" t="s">
        <v>71</v>
      </c>
      <c r="D7" s="56">
        <v>43291</v>
      </c>
      <c r="E7" s="57">
        <v>10</v>
      </c>
      <c r="F7" s="58">
        <v>0.57499999999999996</v>
      </c>
      <c r="G7" s="58"/>
      <c r="H7" s="59">
        <f t="shared" si="0"/>
        <v>9.4250000000000007</v>
      </c>
      <c r="I7" s="57">
        <v>10</v>
      </c>
      <c r="J7" s="58">
        <v>0.2</v>
      </c>
      <c r="K7" s="58"/>
      <c r="L7" s="59">
        <f t="shared" si="1"/>
        <v>9.8000000000000007</v>
      </c>
      <c r="M7" s="57">
        <v>10</v>
      </c>
      <c r="N7" s="58">
        <v>0.52500000000000002</v>
      </c>
      <c r="O7" s="58"/>
      <c r="P7" s="59">
        <f t="shared" si="2"/>
        <v>9.4749999999999996</v>
      </c>
      <c r="Q7" s="65">
        <f t="shared" si="3"/>
        <v>28.700000000000003</v>
      </c>
      <c r="R7" s="121"/>
    </row>
    <row r="8" spans="1:18">
      <c r="A8" s="6">
        <v>4</v>
      </c>
      <c r="B8" s="6" t="s">
        <v>42</v>
      </c>
      <c r="C8" s="24" t="s">
        <v>43</v>
      </c>
      <c r="D8" s="4">
        <v>43327</v>
      </c>
      <c r="E8" s="3">
        <v>10</v>
      </c>
      <c r="F8" s="2">
        <v>0.5</v>
      </c>
      <c r="G8" s="2"/>
      <c r="H8" s="1">
        <f t="shared" si="0"/>
        <v>9.5</v>
      </c>
      <c r="I8" s="3">
        <v>10</v>
      </c>
      <c r="J8" s="2">
        <v>0.42499999999999999</v>
      </c>
      <c r="K8" s="2"/>
      <c r="L8" s="1">
        <f t="shared" si="1"/>
        <v>9.5749999999999993</v>
      </c>
      <c r="M8" s="3">
        <v>10</v>
      </c>
      <c r="N8" s="2">
        <v>0.45</v>
      </c>
      <c r="O8" s="2"/>
      <c r="P8" s="1">
        <f t="shared" si="2"/>
        <v>9.5500000000000007</v>
      </c>
      <c r="Q8" s="16">
        <f t="shared" si="3"/>
        <v>28.625</v>
      </c>
    </row>
    <row r="9" spans="1:18">
      <c r="A9" s="6">
        <v>5</v>
      </c>
      <c r="B9" s="6" t="s">
        <v>73</v>
      </c>
      <c r="C9" s="24" t="s">
        <v>71</v>
      </c>
      <c r="D9" s="4">
        <v>43747</v>
      </c>
      <c r="E9" s="3">
        <v>10</v>
      </c>
      <c r="F9" s="2">
        <v>0.55000000000000004</v>
      </c>
      <c r="G9" s="2"/>
      <c r="H9" s="1">
        <f t="shared" si="0"/>
        <v>9.4499999999999993</v>
      </c>
      <c r="I9" s="3">
        <v>10</v>
      </c>
      <c r="J9" s="2">
        <v>0.3</v>
      </c>
      <c r="K9" s="2"/>
      <c r="L9" s="1">
        <f t="shared" si="1"/>
        <v>9.6999999999999993</v>
      </c>
      <c r="M9" s="3">
        <v>10</v>
      </c>
      <c r="N9" s="2">
        <v>0.55000000000000004</v>
      </c>
      <c r="O9" s="2"/>
      <c r="P9" s="1">
        <f t="shared" si="2"/>
        <v>9.4499999999999993</v>
      </c>
      <c r="Q9" s="16">
        <f t="shared" si="3"/>
        <v>28.599999999999998</v>
      </c>
    </row>
    <row r="10" spans="1:18">
      <c r="A10" s="6">
        <v>6</v>
      </c>
      <c r="B10" s="6" t="s">
        <v>21</v>
      </c>
      <c r="C10" s="24" t="s">
        <v>19</v>
      </c>
      <c r="D10" s="4">
        <v>43203</v>
      </c>
      <c r="E10" s="3">
        <v>10</v>
      </c>
      <c r="F10" s="2">
        <v>0.625</v>
      </c>
      <c r="G10" s="2"/>
      <c r="H10" s="1">
        <f t="shared" si="0"/>
        <v>9.375</v>
      </c>
      <c r="I10" s="3">
        <v>10</v>
      </c>
      <c r="J10" s="2">
        <v>0.4</v>
      </c>
      <c r="K10" s="2"/>
      <c r="L10" s="1">
        <f t="shared" si="1"/>
        <v>9.6</v>
      </c>
      <c r="M10" s="3">
        <v>10</v>
      </c>
      <c r="N10" s="2">
        <v>0.55000000000000004</v>
      </c>
      <c r="O10" s="2"/>
      <c r="P10" s="1">
        <f t="shared" si="2"/>
        <v>9.4499999999999993</v>
      </c>
      <c r="Q10" s="16">
        <f t="shared" si="3"/>
        <v>28.425000000000001</v>
      </c>
    </row>
    <row r="11" spans="1:18">
      <c r="A11" s="6">
        <v>7</v>
      </c>
      <c r="B11" s="6" t="s">
        <v>20</v>
      </c>
      <c r="C11" s="24" t="s">
        <v>19</v>
      </c>
      <c r="D11" s="4">
        <v>43386</v>
      </c>
      <c r="E11" s="3">
        <v>10</v>
      </c>
      <c r="F11" s="2">
        <v>0.875</v>
      </c>
      <c r="G11" s="2"/>
      <c r="H11" s="1">
        <f t="shared" si="0"/>
        <v>9.125</v>
      </c>
      <c r="I11" s="3">
        <v>10</v>
      </c>
      <c r="J11" s="2">
        <v>0.5</v>
      </c>
      <c r="K11" s="2"/>
      <c r="L11" s="1">
        <f t="shared" si="1"/>
        <v>9.5</v>
      </c>
      <c r="M11" s="3">
        <v>10</v>
      </c>
      <c r="N11" s="2">
        <v>0.55000000000000004</v>
      </c>
      <c r="O11" s="2"/>
      <c r="P11" s="1">
        <f t="shared" si="2"/>
        <v>9.4499999999999993</v>
      </c>
      <c r="Q11" s="16">
        <f t="shared" si="3"/>
        <v>28.074999999999999</v>
      </c>
    </row>
    <row r="12" spans="1:18">
      <c r="A12" s="6">
        <v>8</v>
      </c>
      <c r="B12" s="6" t="s">
        <v>32</v>
      </c>
      <c r="C12" s="24" t="s">
        <v>19</v>
      </c>
      <c r="D12" s="4">
        <v>43481</v>
      </c>
      <c r="E12" s="3">
        <v>10</v>
      </c>
      <c r="F12" s="2">
        <v>0.6</v>
      </c>
      <c r="G12" s="2"/>
      <c r="H12" s="1">
        <f t="shared" si="0"/>
        <v>9.4</v>
      </c>
      <c r="I12" s="3">
        <v>10</v>
      </c>
      <c r="J12" s="2">
        <v>0.77500000000000002</v>
      </c>
      <c r="K12" s="2"/>
      <c r="L12" s="1">
        <f t="shared" si="1"/>
        <v>9.2249999999999996</v>
      </c>
      <c r="M12" s="3">
        <v>9.5</v>
      </c>
      <c r="N12" s="2">
        <v>0.8</v>
      </c>
      <c r="O12" s="2"/>
      <c r="P12" s="1">
        <f t="shared" si="2"/>
        <v>8.6999999999999993</v>
      </c>
      <c r="Q12" s="16">
        <f t="shared" si="3"/>
        <v>27.324999999999999</v>
      </c>
    </row>
    <row r="13" spans="1:18">
      <c r="A13" s="6">
        <v>9</v>
      </c>
      <c r="B13" s="6" t="s">
        <v>33</v>
      </c>
      <c r="C13" s="24" t="s">
        <v>19</v>
      </c>
      <c r="D13" s="4">
        <v>43809</v>
      </c>
      <c r="E13" s="3">
        <v>10</v>
      </c>
      <c r="F13" s="2">
        <v>1.1000000000000001</v>
      </c>
      <c r="G13" s="2"/>
      <c r="H13" s="1">
        <f t="shared" si="0"/>
        <v>8.9</v>
      </c>
      <c r="I13" s="3">
        <v>10</v>
      </c>
      <c r="J13" s="2">
        <v>0.7</v>
      </c>
      <c r="K13" s="2"/>
      <c r="L13" s="1">
        <f t="shared" si="1"/>
        <v>9.3000000000000007</v>
      </c>
      <c r="M13" s="3">
        <v>9.5</v>
      </c>
      <c r="N13" s="2">
        <v>0.4</v>
      </c>
      <c r="O13" s="2"/>
      <c r="P13" s="1">
        <f t="shared" si="2"/>
        <v>9.1</v>
      </c>
      <c r="Q13" s="16">
        <f t="shared" si="3"/>
        <v>27.300000000000004</v>
      </c>
    </row>
    <row r="14" spans="1:18">
      <c r="A14" s="6">
        <v>10</v>
      </c>
      <c r="B14" s="47" t="s">
        <v>47</v>
      </c>
      <c r="C14" s="48" t="s">
        <v>25</v>
      </c>
      <c r="D14" s="25">
        <v>43258</v>
      </c>
      <c r="E14" s="3">
        <v>9</v>
      </c>
      <c r="F14" s="2">
        <v>0.77500000000000002</v>
      </c>
      <c r="G14" s="2">
        <v>0.3</v>
      </c>
      <c r="H14" s="1">
        <f t="shared" si="0"/>
        <v>7.9249999999999998</v>
      </c>
      <c r="I14" s="3">
        <v>10</v>
      </c>
      <c r="J14" s="2">
        <v>0.4</v>
      </c>
      <c r="K14" s="2"/>
      <c r="L14" s="1">
        <f t="shared" si="1"/>
        <v>9.6</v>
      </c>
      <c r="M14" s="3">
        <v>10</v>
      </c>
      <c r="N14" s="2">
        <v>0.45</v>
      </c>
      <c r="O14" s="2"/>
      <c r="P14" s="1">
        <f t="shared" si="2"/>
        <v>9.5500000000000007</v>
      </c>
      <c r="Q14" s="16">
        <f t="shared" si="3"/>
        <v>27.074999999999999</v>
      </c>
    </row>
    <row r="15" spans="1:18">
      <c r="A15" s="6">
        <v>11</v>
      </c>
      <c r="B15" s="6" t="s">
        <v>36</v>
      </c>
      <c r="C15" s="24" t="s">
        <v>19</v>
      </c>
      <c r="D15" s="4">
        <v>43251</v>
      </c>
      <c r="E15" s="3">
        <v>10</v>
      </c>
      <c r="F15" s="2">
        <v>1.125</v>
      </c>
      <c r="G15" s="2"/>
      <c r="H15" s="1">
        <f t="shared" si="0"/>
        <v>8.875</v>
      </c>
      <c r="I15" s="3">
        <v>10</v>
      </c>
      <c r="J15" s="2">
        <v>0.82499999999999996</v>
      </c>
      <c r="K15" s="2"/>
      <c r="L15" s="1">
        <f t="shared" si="1"/>
        <v>9.1750000000000007</v>
      </c>
      <c r="M15" s="3">
        <v>9.5</v>
      </c>
      <c r="N15" s="2">
        <v>1</v>
      </c>
      <c r="O15" s="2"/>
      <c r="P15" s="1">
        <f t="shared" si="2"/>
        <v>8.5</v>
      </c>
      <c r="Q15" s="16">
        <f t="shared" si="3"/>
        <v>26.55</v>
      </c>
    </row>
    <row r="16" spans="1:18">
      <c r="A16" s="88">
        <v>12</v>
      </c>
      <c r="B16" s="189" t="s">
        <v>34</v>
      </c>
      <c r="C16" s="89" t="s">
        <v>19</v>
      </c>
      <c r="D16" s="190">
        <v>43500</v>
      </c>
      <c r="E16" s="91">
        <v>0</v>
      </c>
      <c r="F16" s="92">
        <v>0</v>
      </c>
      <c r="G16" s="92"/>
      <c r="H16" s="93">
        <f t="shared" si="0"/>
        <v>0</v>
      </c>
      <c r="I16" s="91">
        <v>0</v>
      </c>
      <c r="J16" s="92">
        <v>0</v>
      </c>
      <c r="K16" s="92"/>
      <c r="L16" s="93">
        <f t="shared" si="1"/>
        <v>0</v>
      </c>
      <c r="M16" s="91">
        <v>0</v>
      </c>
      <c r="N16" s="92">
        <v>0</v>
      </c>
      <c r="O16" s="92"/>
      <c r="P16" s="93">
        <f t="shared" si="2"/>
        <v>0</v>
      </c>
      <c r="Q16" s="94">
        <f t="shared" si="3"/>
        <v>0</v>
      </c>
    </row>
    <row r="17" spans="1:17">
      <c r="A17" s="88">
        <v>13</v>
      </c>
      <c r="B17" s="88" t="s">
        <v>35</v>
      </c>
      <c r="C17" s="89" t="s">
        <v>19</v>
      </c>
      <c r="D17" s="90">
        <v>43765</v>
      </c>
      <c r="E17" s="91">
        <v>0</v>
      </c>
      <c r="F17" s="92">
        <v>0</v>
      </c>
      <c r="G17" s="92"/>
      <c r="H17" s="93">
        <f t="shared" si="0"/>
        <v>0</v>
      </c>
      <c r="I17" s="91">
        <v>0</v>
      </c>
      <c r="J17" s="92">
        <v>0</v>
      </c>
      <c r="K17" s="92"/>
      <c r="L17" s="93">
        <f t="shared" si="1"/>
        <v>0</v>
      </c>
      <c r="M17" s="91">
        <v>0</v>
      </c>
      <c r="N17" s="92">
        <v>0</v>
      </c>
      <c r="O17" s="92"/>
      <c r="P17" s="93">
        <f t="shared" si="2"/>
        <v>0</v>
      </c>
      <c r="Q17" s="94">
        <f t="shared" si="3"/>
        <v>0</v>
      </c>
    </row>
    <row r="18" spans="1:17">
      <c r="C18" s="15"/>
      <c r="D18" s="14"/>
      <c r="E18" s="13"/>
      <c r="F18" s="12"/>
      <c r="G18" s="12"/>
      <c r="H18" s="11"/>
      <c r="I18" s="13"/>
      <c r="J18" s="12"/>
      <c r="K18" s="12"/>
      <c r="L18" s="11"/>
      <c r="M18" s="13"/>
      <c r="N18" s="12"/>
      <c r="O18" s="12"/>
      <c r="P18" s="11"/>
      <c r="Q18" s="46"/>
    </row>
    <row r="20" spans="1:17">
      <c r="C20" s="10"/>
      <c r="E20" s="85" t="s">
        <v>7</v>
      </c>
      <c r="F20" s="86"/>
      <c r="G20" s="86"/>
      <c r="H20" s="87"/>
    </row>
    <row r="21" spans="1:17" ht="30">
      <c r="B21" s="9" t="s">
        <v>6</v>
      </c>
      <c r="C21" s="9" t="s">
        <v>5</v>
      </c>
      <c r="D21" s="9" t="s">
        <v>4</v>
      </c>
      <c r="E21" s="7" t="s">
        <v>3</v>
      </c>
      <c r="F21" s="7" t="s">
        <v>2</v>
      </c>
      <c r="G21" s="7" t="s">
        <v>1</v>
      </c>
      <c r="H21" s="7" t="s">
        <v>0</v>
      </c>
    </row>
    <row r="22" spans="1:17">
      <c r="A22" s="113">
        <v>1</v>
      </c>
      <c r="B22" s="113" t="s">
        <v>74</v>
      </c>
      <c r="C22" s="114" t="s">
        <v>71</v>
      </c>
      <c r="D22" s="115">
        <v>43272</v>
      </c>
      <c r="E22" s="116">
        <v>20.5</v>
      </c>
      <c r="F22" s="117">
        <v>0.5</v>
      </c>
      <c r="G22" s="117"/>
      <c r="H22" s="118">
        <f t="shared" ref="H22:H34" si="4">SUM(E22-F22-G22)</f>
        <v>20</v>
      </c>
      <c r="I22" s="121"/>
    </row>
    <row r="23" spans="1:17">
      <c r="A23" s="113">
        <v>2</v>
      </c>
      <c r="B23" s="113" t="s">
        <v>75</v>
      </c>
      <c r="C23" s="114" t="s">
        <v>71</v>
      </c>
      <c r="D23" s="115">
        <v>43291</v>
      </c>
      <c r="E23" s="116">
        <v>20.5</v>
      </c>
      <c r="F23" s="117">
        <v>0.55000000000000004</v>
      </c>
      <c r="G23" s="117"/>
      <c r="H23" s="118">
        <f t="shared" si="4"/>
        <v>19.95</v>
      </c>
      <c r="I23" s="121"/>
    </row>
    <row r="24" spans="1:17">
      <c r="A24" s="113">
        <v>3</v>
      </c>
      <c r="B24" s="113" t="s">
        <v>21</v>
      </c>
      <c r="C24" s="114" t="s">
        <v>19</v>
      </c>
      <c r="D24" s="115">
        <v>43203</v>
      </c>
      <c r="E24" s="116">
        <v>20.5</v>
      </c>
      <c r="F24" s="117">
        <v>0.6</v>
      </c>
      <c r="G24" s="117"/>
      <c r="H24" s="118">
        <f t="shared" si="4"/>
        <v>19.899999999999999</v>
      </c>
      <c r="I24" s="121"/>
    </row>
    <row r="25" spans="1:17">
      <c r="A25" s="113">
        <v>4</v>
      </c>
      <c r="B25" s="113" t="s">
        <v>42</v>
      </c>
      <c r="C25" s="114" t="s">
        <v>43</v>
      </c>
      <c r="D25" s="115">
        <v>43327</v>
      </c>
      <c r="E25" s="116">
        <v>20.5</v>
      </c>
      <c r="F25" s="117">
        <v>0.6</v>
      </c>
      <c r="G25" s="117"/>
      <c r="H25" s="118">
        <f t="shared" si="4"/>
        <v>19.899999999999999</v>
      </c>
      <c r="I25" s="121"/>
    </row>
    <row r="26" spans="1:17">
      <c r="A26" s="113">
        <v>5</v>
      </c>
      <c r="B26" s="113" t="s">
        <v>20</v>
      </c>
      <c r="C26" s="114" t="s">
        <v>19</v>
      </c>
      <c r="D26" s="115">
        <v>43386</v>
      </c>
      <c r="E26" s="116">
        <v>20.5</v>
      </c>
      <c r="F26" s="117">
        <v>0.8</v>
      </c>
      <c r="G26" s="117"/>
      <c r="H26" s="118">
        <f t="shared" si="4"/>
        <v>19.7</v>
      </c>
      <c r="I26" s="121"/>
    </row>
    <row r="27" spans="1:17">
      <c r="A27" s="6">
        <v>6</v>
      </c>
      <c r="B27" s="47" t="s">
        <v>47</v>
      </c>
      <c r="C27" s="24" t="s">
        <v>25</v>
      </c>
      <c r="D27" s="25">
        <v>43258</v>
      </c>
      <c r="E27" s="3">
        <v>20.5</v>
      </c>
      <c r="F27" s="2">
        <v>0.95</v>
      </c>
      <c r="G27" s="2"/>
      <c r="H27" s="1">
        <f t="shared" si="4"/>
        <v>19.55</v>
      </c>
    </row>
    <row r="28" spans="1:17">
      <c r="A28" s="6">
        <v>7</v>
      </c>
      <c r="B28" s="6" t="s">
        <v>73</v>
      </c>
      <c r="C28" s="24" t="s">
        <v>71</v>
      </c>
      <c r="D28" s="4">
        <v>43747</v>
      </c>
      <c r="E28" s="3">
        <v>20.5</v>
      </c>
      <c r="F28" s="2">
        <v>1</v>
      </c>
      <c r="G28" s="2"/>
      <c r="H28" s="1">
        <f>SUM(E28-F28-G28)</f>
        <v>19.5</v>
      </c>
    </row>
    <row r="29" spans="1:17">
      <c r="A29" s="6">
        <v>8</v>
      </c>
      <c r="B29" s="6" t="s">
        <v>32</v>
      </c>
      <c r="C29" s="24" t="s">
        <v>19</v>
      </c>
      <c r="D29" s="4">
        <v>43481</v>
      </c>
      <c r="E29" s="3">
        <v>20.5</v>
      </c>
      <c r="F29" s="2">
        <v>1</v>
      </c>
      <c r="G29" s="2"/>
      <c r="H29" s="1">
        <f>SUM(E29-F29-G29)</f>
        <v>19.5</v>
      </c>
    </row>
    <row r="30" spans="1:17">
      <c r="A30" s="6">
        <v>9</v>
      </c>
      <c r="B30" s="6" t="s">
        <v>76</v>
      </c>
      <c r="C30" s="24" t="s">
        <v>71</v>
      </c>
      <c r="D30" s="40">
        <v>43307</v>
      </c>
      <c r="E30" s="3">
        <v>20.5</v>
      </c>
      <c r="F30" s="2">
        <v>1</v>
      </c>
      <c r="G30" s="2"/>
      <c r="H30" s="1">
        <f>SUM(E30-F30-G30)</f>
        <v>19.5</v>
      </c>
    </row>
    <row r="31" spans="1:17">
      <c r="A31" s="6">
        <v>10</v>
      </c>
      <c r="B31" s="6" t="s">
        <v>36</v>
      </c>
      <c r="C31" s="24" t="s">
        <v>19</v>
      </c>
      <c r="D31" s="4">
        <v>43251</v>
      </c>
      <c r="E31" s="3">
        <v>20.5</v>
      </c>
      <c r="F31" s="2">
        <v>1.2</v>
      </c>
      <c r="G31" s="2"/>
      <c r="H31" s="1">
        <f t="shared" si="4"/>
        <v>19.3</v>
      </c>
    </row>
    <row r="32" spans="1:17">
      <c r="A32" s="6">
        <v>11</v>
      </c>
      <c r="B32" s="6" t="s">
        <v>33</v>
      </c>
      <c r="C32" s="24" t="s">
        <v>19</v>
      </c>
      <c r="D32" s="4">
        <v>43809</v>
      </c>
      <c r="E32" s="3">
        <v>10</v>
      </c>
      <c r="F32" s="2">
        <v>0.4</v>
      </c>
      <c r="G32" s="2"/>
      <c r="H32" s="1">
        <f t="shared" si="4"/>
        <v>9.6</v>
      </c>
    </row>
    <row r="33" spans="1:9">
      <c r="A33" s="88">
        <v>12</v>
      </c>
      <c r="B33" s="189" t="s">
        <v>34</v>
      </c>
      <c r="C33" s="89" t="s">
        <v>19</v>
      </c>
      <c r="D33" s="190">
        <v>43500</v>
      </c>
      <c r="E33" s="91">
        <v>0</v>
      </c>
      <c r="F33" s="92">
        <v>0</v>
      </c>
      <c r="G33" s="92"/>
      <c r="H33" s="93">
        <f t="shared" si="4"/>
        <v>0</v>
      </c>
    </row>
    <row r="34" spans="1:9">
      <c r="A34" s="88">
        <v>13</v>
      </c>
      <c r="B34" s="88" t="s">
        <v>35</v>
      </c>
      <c r="C34" s="89" t="s">
        <v>19</v>
      </c>
      <c r="D34" s="90">
        <v>43765</v>
      </c>
      <c r="E34" s="91">
        <v>0</v>
      </c>
      <c r="F34" s="92">
        <v>0</v>
      </c>
      <c r="G34" s="92"/>
      <c r="H34" s="93">
        <f t="shared" si="4"/>
        <v>0</v>
      </c>
    </row>
    <row r="35" spans="1:9">
      <c r="C35" s="15"/>
      <c r="D35" s="14"/>
      <c r="E35" s="13"/>
      <c r="F35" s="12"/>
      <c r="G35" s="12"/>
      <c r="H35" s="11"/>
    </row>
    <row r="36" spans="1:9">
      <c r="C36" s="15"/>
      <c r="D36" s="14"/>
    </row>
    <row r="37" spans="1:9">
      <c r="C37" s="10"/>
      <c r="E37" s="82" t="s">
        <v>22</v>
      </c>
      <c r="F37" s="83"/>
      <c r="G37" s="83"/>
      <c r="H37" s="84"/>
    </row>
    <row r="38" spans="1:9" ht="30">
      <c r="B38" s="9" t="s">
        <v>6</v>
      </c>
      <c r="C38" s="9" t="s">
        <v>5</v>
      </c>
      <c r="D38" s="9" t="s">
        <v>4</v>
      </c>
      <c r="E38" s="26" t="s">
        <v>3</v>
      </c>
      <c r="F38" s="26" t="s">
        <v>2</v>
      </c>
      <c r="G38" s="26" t="s">
        <v>1</v>
      </c>
      <c r="H38" s="26" t="s">
        <v>0</v>
      </c>
    </row>
    <row r="39" spans="1:9">
      <c r="A39" s="124">
        <v>1</v>
      </c>
      <c r="B39" s="124" t="s">
        <v>73</v>
      </c>
      <c r="C39" s="126" t="s">
        <v>71</v>
      </c>
      <c r="D39" s="131">
        <v>43747</v>
      </c>
      <c r="E39" s="128">
        <v>10</v>
      </c>
      <c r="F39" s="129">
        <v>1.2</v>
      </c>
      <c r="G39" s="129"/>
      <c r="H39" s="130">
        <f>SUM(E39-F39-G39)</f>
        <v>8.8000000000000007</v>
      </c>
      <c r="I39" s="121"/>
    </row>
    <row r="40" spans="1:9">
      <c r="A40" s="124">
        <v>2</v>
      </c>
      <c r="B40" s="124" t="s">
        <v>42</v>
      </c>
      <c r="C40" s="126" t="s">
        <v>43</v>
      </c>
      <c r="D40" s="131">
        <v>43327</v>
      </c>
      <c r="E40" s="128">
        <v>10</v>
      </c>
      <c r="F40" s="129">
        <v>1.2</v>
      </c>
      <c r="G40" s="129"/>
      <c r="H40" s="130">
        <f>SUM(E40-F40-G40)</f>
        <v>8.8000000000000007</v>
      </c>
      <c r="I40" s="121"/>
    </row>
    <row r="41" spans="1:9">
      <c r="A41" s="124">
        <v>3</v>
      </c>
      <c r="B41" s="124" t="s">
        <v>21</v>
      </c>
      <c r="C41" s="126" t="s">
        <v>19</v>
      </c>
      <c r="D41" s="131">
        <v>43203</v>
      </c>
      <c r="E41" s="128">
        <v>10</v>
      </c>
      <c r="F41" s="129">
        <v>1.2</v>
      </c>
      <c r="G41" s="129"/>
      <c r="H41" s="130">
        <f>SUM(E41-F41-G41)</f>
        <v>8.8000000000000007</v>
      </c>
      <c r="I41" s="121"/>
    </row>
    <row r="42" spans="1:9">
      <c r="A42" s="124">
        <v>4</v>
      </c>
      <c r="B42" s="124" t="s">
        <v>20</v>
      </c>
      <c r="C42" s="126" t="s">
        <v>19</v>
      </c>
      <c r="D42" s="131">
        <v>43386</v>
      </c>
      <c r="E42" s="128">
        <v>10</v>
      </c>
      <c r="F42" s="129">
        <v>1.3</v>
      </c>
      <c r="G42" s="129"/>
      <c r="H42" s="130">
        <f t="shared" ref="H39:H51" si="5">SUM(E42-F42-G42)</f>
        <v>8.6999999999999993</v>
      </c>
      <c r="I42" s="121"/>
    </row>
    <row r="43" spans="1:9">
      <c r="A43" s="124">
        <v>5</v>
      </c>
      <c r="B43" s="124" t="s">
        <v>33</v>
      </c>
      <c r="C43" s="126" t="s">
        <v>19</v>
      </c>
      <c r="D43" s="131">
        <v>43809</v>
      </c>
      <c r="E43" s="128">
        <v>10</v>
      </c>
      <c r="F43" s="129">
        <v>1.4</v>
      </c>
      <c r="G43" s="129"/>
      <c r="H43" s="130">
        <f>SUM(E43-F43-G43)</f>
        <v>8.6</v>
      </c>
      <c r="I43" s="121"/>
    </row>
    <row r="44" spans="1:9">
      <c r="A44" s="97">
        <v>6</v>
      </c>
      <c r="B44" s="6" t="s">
        <v>76</v>
      </c>
      <c r="C44" s="24" t="s">
        <v>71</v>
      </c>
      <c r="D44" s="40">
        <v>43307</v>
      </c>
      <c r="E44" s="3">
        <v>10</v>
      </c>
      <c r="F44" s="51">
        <v>1.4</v>
      </c>
      <c r="G44" s="51"/>
      <c r="H44" s="1">
        <f>SUM(E44-F44-G44)</f>
        <v>8.6</v>
      </c>
      <c r="I44" s="121"/>
    </row>
    <row r="45" spans="1:9">
      <c r="A45" s="6">
        <v>7</v>
      </c>
      <c r="B45" s="6" t="s">
        <v>74</v>
      </c>
      <c r="C45" s="24" t="s">
        <v>71</v>
      </c>
      <c r="D45" s="4">
        <v>43272</v>
      </c>
      <c r="E45" s="3">
        <v>10</v>
      </c>
      <c r="F45" s="2">
        <v>1.45</v>
      </c>
      <c r="G45" s="2"/>
      <c r="H45" s="1">
        <f>SUM(E45-F45-G45)</f>
        <v>8.5500000000000007</v>
      </c>
    </row>
    <row r="46" spans="1:9">
      <c r="A46" s="6">
        <v>8</v>
      </c>
      <c r="B46" s="47" t="s">
        <v>47</v>
      </c>
      <c r="C46" s="24" t="s">
        <v>25</v>
      </c>
      <c r="D46" s="25">
        <v>43258</v>
      </c>
      <c r="E46" s="3">
        <v>10</v>
      </c>
      <c r="F46" s="2">
        <v>1.45</v>
      </c>
      <c r="G46" s="2"/>
      <c r="H46" s="1">
        <f>SUM(E46-F46-G46)</f>
        <v>8.5500000000000007</v>
      </c>
    </row>
    <row r="47" spans="1:9">
      <c r="A47" s="6">
        <v>9</v>
      </c>
      <c r="B47" s="6" t="s">
        <v>36</v>
      </c>
      <c r="C47" s="24" t="s">
        <v>19</v>
      </c>
      <c r="D47" s="4">
        <v>43251</v>
      </c>
      <c r="E47" s="3">
        <v>10</v>
      </c>
      <c r="F47" s="2">
        <v>1.5</v>
      </c>
      <c r="G47" s="2"/>
      <c r="H47" s="1">
        <f t="shared" si="5"/>
        <v>8.5</v>
      </c>
    </row>
    <row r="48" spans="1:9">
      <c r="A48" s="6">
        <v>10</v>
      </c>
      <c r="B48" s="6" t="s">
        <v>75</v>
      </c>
      <c r="C48" s="24" t="s">
        <v>71</v>
      </c>
      <c r="D48" s="4">
        <v>43291</v>
      </c>
      <c r="E48" s="3">
        <v>10</v>
      </c>
      <c r="F48" s="2">
        <v>1.7</v>
      </c>
      <c r="G48" s="2"/>
      <c r="H48" s="1">
        <f t="shared" si="5"/>
        <v>8.3000000000000007</v>
      </c>
    </row>
    <row r="49" spans="1:8">
      <c r="A49" s="6">
        <v>11</v>
      </c>
      <c r="B49" s="6" t="s">
        <v>32</v>
      </c>
      <c r="C49" s="24" t="s">
        <v>19</v>
      </c>
      <c r="D49" s="4">
        <v>43481</v>
      </c>
      <c r="E49" s="3">
        <v>10</v>
      </c>
      <c r="F49" s="2">
        <v>2.1</v>
      </c>
      <c r="G49" s="2"/>
      <c r="H49" s="1">
        <f t="shared" si="5"/>
        <v>7.9</v>
      </c>
    </row>
    <row r="50" spans="1:8">
      <c r="A50" s="88">
        <v>12</v>
      </c>
      <c r="B50" s="189" t="s">
        <v>34</v>
      </c>
      <c r="C50" s="89" t="s">
        <v>19</v>
      </c>
      <c r="D50" s="190">
        <v>43500</v>
      </c>
      <c r="E50" s="91">
        <v>0</v>
      </c>
      <c r="F50" s="92">
        <v>0</v>
      </c>
      <c r="G50" s="92"/>
      <c r="H50" s="93">
        <f t="shared" si="5"/>
        <v>0</v>
      </c>
    </row>
    <row r="51" spans="1:8">
      <c r="A51" s="88">
        <v>13</v>
      </c>
      <c r="B51" s="88" t="s">
        <v>35</v>
      </c>
      <c r="C51" s="89" t="s">
        <v>19</v>
      </c>
      <c r="D51" s="90">
        <v>43765</v>
      </c>
      <c r="E51" s="91">
        <v>0</v>
      </c>
      <c r="F51" s="92">
        <v>0</v>
      </c>
      <c r="G51" s="92"/>
      <c r="H51" s="93">
        <f t="shared" si="5"/>
        <v>0</v>
      </c>
    </row>
  </sheetData>
  <sortState ref="B45:H46">
    <sortCondition descending="1" ref="D45:D46"/>
  </sortState>
  <mergeCells count="7">
    <mergeCell ref="A1:Q1"/>
    <mergeCell ref="E37:H37"/>
    <mergeCell ref="E20:H20"/>
    <mergeCell ref="B2:Q2"/>
    <mergeCell ref="E3:H3"/>
    <mergeCell ref="I3:L3"/>
    <mergeCell ref="M3:P3"/>
  </mergeCells>
  <dataValidations count="1">
    <dataValidation type="custom" allowBlank="1" showInputMessage="1" showErrorMessage="1" sqref="H5:H18 H39:H51 H22:H35 P5:P18 L5:L18">
      <formula1>"bvbv"</formula1>
    </dataValidation>
  </dataValidation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I15"/>
  <sheetViews>
    <sheetView workbookViewId="0">
      <selection activeCell="M13" sqref="M13"/>
    </sheetView>
  </sheetViews>
  <sheetFormatPr defaultRowHeight="15"/>
  <cols>
    <col min="1" max="1" width="3" bestFit="1" customWidth="1"/>
    <col min="2" max="2" width="25.5703125" bestFit="1" customWidth="1"/>
    <col min="3" max="3" width="25.8554687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</cols>
  <sheetData>
    <row r="1" spans="1:9">
      <c r="D1" s="15"/>
      <c r="E1" s="74" t="s">
        <v>15</v>
      </c>
      <c r="F1" s="75"/>
      <c r="G1" s="75"/>
      <c r="H1" s="75"/>
    </row>
    <row r="2" spans="1:9">
      <c r="B2" s="9" t="s">
        <v>6</v>
      </c>
      <c r="C2" s="9" t="s">
        <v>5</v>
      </c>
      <c r="D2" s="9" t="s">
        <v>4</v>
      </c>
      <c r="E2" s="21" t="s">
        <v>3</v>
      </c>
      <c r="F2" s="21" t="s">
        <v>11</v>
      </c>
      <c r="G2" s="21" t="s">
        <v>1</v>
      </c>
      <c r="H2" s="21" t="s">
        <v>12</v>
      </c>
    </row>
    <row r="3" spans="1:9">
      <c r="A3" s="137">
        <v>1</v>
      </c>
      <c r="B3" s="137" t="s">
        <v>74</v>
      </c>
      <c r="C3" s="138" t="s">
        <v>71</v>
      </c>
      <c r="D3" s="139">
        <v>43272</v>
      </c>
      <c r="E3" s="57">
        <v>10</v>
      </c>
      <c r="F3" s="58">
        <v>0.42499999999999999</v>
      </c>
      <c r="G3" s="143"/>
      <c r="H3" s="133">
        <f t="shared" ref="H3:H15" si="0">SUM(E3-F3-G3)</f>
        <v>9.5749999999999993</v>
      </c>
    </row>
    <row r="4" spans="1:9">
      <c r="A4" s="137">
        <v>2</v>
      </c>
      <c r="B4" s="137" t="s">
        <v>76</v>
      </c>
      <c r="C4" s="138" t="s">
        <v>71</v>
      </c>
      <c r="D4" s="193">
        <v>43307</v>
      </c>
      <c r="E4" s="57">
        <v>10</v>
      </c>
      <c r="F4" s="58">
        <v>0.47499999999999998</v>
      </c>
      <c r="G4" s="143"/>
      <c r="H4" s="133">
        <f t="shared" si="0"/>
        <v>9.5250000000000004</v>
      </c>
    </row>
    <row r="5" spans="1:9" s="53" customFormat="1">
      <c r="A5" s="144">
        <v>3</v>
      </c>
      <c r="B5" s="144" t="s">
        <v>42</v>
      </c>
      <c r="C5" s="146" t="s">
        <v>43</v>
      </c>
      <c r="D5" s="149">
        <v>43327</v>
      </c>
      <c r="E5" s="108">
        <v>10</v>
      </c>
      <c r="F5" s="109">
        <v>0.5</v>
      </c>
      <c r="G5" s="109"/>
      <c r="H5" s="148">
        <f t="shared" si="0"/>
        <v>9.5</v>
      </c>
    </row>
    <row r="6" spans="1:9" s="53" customFormat="1">
      <c r="A6" s="144">
        <v>4</v>
      </c>
      <c r="B6" s="144" t="s">
        <v>73</v>
      </c>
      <c r="C6" s="146" t="s">
        <v>71</v>
      </c>
      <c r="D6" s="149">
        <v>43747</v>
      </c>
      <c r="E6" s="108">
        <v>10</v>
      </c>
      <c r="F6" s="109">
        <v>0.55000000000000004</v>
      </c>
      <c r="G6" s="109"/>
      <c r="H6" s="148">
        <f t="shared" si="0"/>
        <v>9.4499999999999993</v>
      </c>
    </row>
    <row r="7" spans="1:9" s="53" customFormat="1">
      <c r="A7" s="137">
        <v>5</v>
      </c>
      <c r="B7" s="137" t="s">
        <v>75</v>
      </c>
      <c r="C7" s="138" t="s">
        <v>71</v>
      </c>
      <c r="D7" s="139">
        <v>43291</v>
      </c>
      <c r="E7" s="57">
        <v>10</v>
      </c>
      <c r="F7" s="58">
        <v>0.57499999999999996</v>
      </c>
      <c r="G7" s="143"/>
      <c r="H7" s="133">
        <f t="shared" si="0"/>
        <v>9.4250000000000007</v>
      </c>
    </row>
    <row r="8" spans="1:9">
      <c r="A8" s="144">
        <v>6</v>
      </c>
      <c r="B8" s="144" t="s">
        <v>32</v>
      </c>
      <c r="C8" s="146" t="s">
        <v>19</v>
      </c>
      <c r="D8" s="149">
        <v>43481</v>
      </c>
      <c r="E8" s="108">
        <v>10</v>
      </c>
      <c r="F8" s="109">
        <v>0.6</v>
      </c>
      <c r="G8" s="109"/>
      <c r="H8" s="110">
        <f t="shared" si="0"/>
        <v>9.4</v>
      </c>
    </row>
    <row r="9" spans="1:9">
      <c r="A9" s="144">
        <v>7</v>
      </c>
      <c r="B9" s="144" t="s">
        <v>21</v>
      </c>
      <c r="C9" s="146" t="s">
        <v>19</v>
      </c>
      <c r="D9" s="149">
        <v>43203</v>
      </c>
      <c r="E9" s="108">
        <v>10</v>
      </c>
      <c r="F9" s="109">
        <v>0.625</v>
      </c>
      <c r="G9" s="109"/>
      <c r="H9" s="110">
        <f t="shared" si="0"/>
        <v>9.375</v>
      </c>
      <c r="I9" s="53"/>
    </row>
    <row r="10" spans="1:9">
      <c r="A10" s="144">
        <v>8</v>
      </c>
      <c r="B10" s="144" t="s">
        <v>20</v>
      </c>
      <c r="C10" s="146" t="s">
        <v>19</v>
      </c>
      <c r="D10" s="149">
        <v>43386</v>
      </c>
      <c r="E10" s="108">
        <v>10</v>
      </c>
      <c r="F10" s="109">
        <v>0.875</v>
      </c>
      <c r="G10" s="109"/>
      <c r="H10" s="110">
        <f t="shared" si="0"/>
        <v>9.125</v>
      </c>
      <c r="I10" s="53"/>
    </row>
    <row r="11" spans="1:9">
      <c r="A11" s="134">
        <v>9</v>
      </c>
      <c r="B11" s="134" t="s">
        <v>33</v>
      </c>
      <c r="C11" s="135" t="s">
        <v>19</v>
      </c>
      <c r="D11" s="136">
        <v>43809</v>
      </c>
      <c r="E11" s="3">
        <v>10</v>
      </c>
      <c r="F11" s="51">
        <v>1.1000000000000001</v>
      </c>
      <c r="G11" s="2"/>
      <c r="H11" s="1">
        <f t="shared" si="0"/>
        <v>8.9</v>
      </c>
    </row>
    <row r="12" spans="1:9">
      <c r="A12" s="134">
        <v>10</v>
      </c>
      <c r="B12" s="134" t="s">
        <v>36</v>
      </c>
      <c r="C12" s="191" t="s">
        <v>19</v>
      </c>
      <c r="D12" s="136">
        <v>43251</v>
      </c>
      <c r="E12" s="3">
        <v>10</v>
      </c>
      <c r="F12" s="51">
        <v>1.125</v>
      </c>
      <c r="G12" s="2"/>
      <c r="H12" s="1">
        <f t="shared" si="0"/>
        <v>8.875</v>
      </c>
    </row>
    <row r="13" spans="1:9">
      <c r="A13" s="134">
        <v>11</v>
      </c>
      <c r="B13" s="192" t="s">
        <v>47</v>
      </c>
      <c r="C13" s="135" t="s">
        <v>25</v>
      </c>
      <c r="D13" s="141">
        <v>43258</v>
      </c>
      <c r="E13" s="3">
        <v>9</v>
      </c>
      <c r="F13" s="51">
        <v>0.77500000000000002</v>
      </c>
      <c r="G13" s="2">
        <v>0.3</v>
      </c>
      <c r="H13" s="1">
        <f t="shared" si="0"/>
        <v>7.9249999999999998</v>
      </c>
    </row>
    <row r="14" spans="1:9">
      <c r="A14" s="142">
        <v>12</v>
      </c>
      <c r="B14" s="194" t="s">
        <v>34</v>
      </c>
      <c r="C14" s="195" t="s">
        <v>19</v>
      </c>
      <c r="D14" s="196">
        <v>43500</v>
      </c>
      <c r="E14" s="91">
        <v>0</v>
      </c>
      <c r="F14" s="92">
        <v>0</v>
      </c>
      <c r="G14" s="92"/>
      <c r="H14" s="93">
        <f t="shared" si="0"/>
        <v>0</v>
      </c>
    </row>
    <row r="15" spans="1:9">
      <c r="A15" s="142">
        <v>13</v>
      </c>
      <c r="B15" s="142" t="s">
        <v>35</v>
      </c>
      <c r="C15" s="195" t="s">
        <v>19</v>
      </c>
      <c r="D15" s="197">
        <v>43765</v>
      </c>
      <c r="E15" s="91">
        <v>0</v>
      </c>
      <c r="F15" s="92">
        <v>0</v>
      </c>
      <c r="G15" s="92"/>
      <c r="H15" s="93">
        <f t="shared" si="0"/>
        <v>0</v>
      </c>
    </row>
  </sheetData>
  <sortState ref="A3:H15">
    <sortCondition descending="1" ref="H3:H15"/>
  </sortState>
  <mergeCells count="1">
    <mergeCell ref="E1:H1"/>
  </mergeCells>
  <dataValidations count="1">
    <dataValidation type="custom" allowBlank="1" showInputMessage="1" showErrorMessage="1" sqref="H3:H15">
      <formula1>"bvbv"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H15"/>
  <sheetViews>
    <sheetView workbookViewId="0">
      <selection activeCell="D23" sqref="D23"/>
    </sheetView>
  </sheetViews>
  <sheetFormatPr defaultRowHeight="15"/>
  <cols>
    <col min="1" max="1" width="3" bestFit="1" customWidth="1"/>
    <col min="2" max="2" width="25.5703125" bestFit="1" customWidth="1"/>
    <col min="3" max="3" width="25.8554687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7" bestFit="1" customWidth="1"/>
  </cols>
  <sheetData>
    <row r="1" spans="1:8">
      <c r="D1" s="15"/>
      <c r="E1" s="76" t="s">
        <v>14</v>
      </c>
      <c r="F1" s="77"/>
      <c r="G1" s="77"/>
      <c r="H1" s="77"/>
    </row>
    <row r="2" spans="1:8">
      <c r="B2" s="9" t="s">
        <v>6</v>
      </c>
      <c r="C2" s="9" t="s">
        <v>5</v>
      </c>
      <c r="D2" s="9" t="s">
        <v>4</v>
      </c>
      <c r="E2" s="20" t="s">
        <v>3</v>
      </c>
      <c r="F2" s="20" t="s">
        <v>11</v>
      </c>
      <c r="G2" s="20" t="s">
        <v>1</v>
      </c>
      <c r="H2" s="20" t="s">
        <v>10</v>
      </c>
    </row>
    <row r="3" spans="1:8" s="53" customFormat="1">
      <c r="A3" s="137">
        <v>1</v>
      </c>
      <c r="B3" s="137" t="s">
        <v>76</v>
      </c>
      <c r="C3" s="138" t="s">
        <v>71</v>
      </c>
      <c r="D3" s="193">
        <v>43307</v>
      </c>
      <c r="E3" s="57">
        <v>10</v>
      </c>
      <c r="F3" s="58">
        <v>0.2</v>
      </c>
      <c r="G3" s="143"/>
      <c r="H3" s="133">
        <f>SUM(E3-F3-G3)</f>
        <v>9.8000000000000007</v>
      </c>
    </row>
    <row r="4" spans="1:8" s="53" customFormat="1">
      <c r="A4" s="137">
        <v>2</v>
      </c>
      <c r="B4" s="137" t="s">
        <v>75</v>
      </c>
      <c r="C4" s="138" t="s">
        <v>71</v>
      </c>
      <c r="D4" s="139">
        <v>43291</v>
      </c>
      <c r="E4" s="57">
        <v>10</v>
      </c>
      <c r="F4" s="58">
        <v>0.2</v>
      </c>
      <c r="G4" s="143"/>
      <c r="H4" s="133">
        <f>SUM(E4-F4-G4)</f>
        <v>9.8000000000000007</v>
      </c>
    </row>
    <row r="5" spans="1:8">
      <c r="A5" s="144">
        <v>3</v>
      </c>
      <c r="B5" s="144" t="s">
        <v>73</v>
      </c>
      <c r="C5" s="146" t="s">
        <v>71</v>
      </c>
      <c r="D5" s="149">
        <v>43747</v>
      </c>
      <c r="E5" s="108">
        <v>10</v>
      </c>
      <c r="F5" s="109">
        <v>0.3</v>
      </c>
      <c r="G5" s="109"/>
      <c r="H5" s="148">
        <f t="shared" ref="H3:H15" si="0">SUM(E5-F5-G5)</f>
        <v>9.6999999999999993</v>
      </c>
    </row>
    <row r="6" spans="1:8" s="53" customFormat="1">
      <c r="A6" s="137">
        <v>3</v>
      </c>
      <c r="B6" s="137" t="s">
        <v>74</v>
      </c>
      <c r="C6" s="138" t="s">
        <v>71</v>
      </c>
      <c r="D6" s="139">
        <v>43272</v>
      </c>
      <c r="E6" s="57">
        <v>10</v>
      </c>
      <c r="F6" s="58">
        <v>0.3</v>
      </c>
      <c r="G6" s="143"/>
      <c r="H6" s="133">
        <f t="shared" si="0"/>
        <v>9.6999999999999993</v>
      </c>
    </row>
    <row r="7" spans="1:8">
      <c r="A7" s="144">
        <v>2</v>
      </c>
      <c r="B7" s="198" t="s">
        <v>47</v>
      </c>
      <c r="C7" s="146" t="s">
        <v>25</v>
      </c>
      <c r="D7" s="147">
        <v>43258</v>
      </c>
      <c r="E7" s="108">
        <v>10</v>
      </c>
      <c r="F7" s="109">
        <v>0.4</v>
      </c>
      <c r="G7" s="109"/>
      <c r="H7" s="110">
        <f t="shared" si="0"/>
        <v>9.6</v>
      </c>
    </row>
    <row r="8" spans="1:8">
      <c r="A8" s="144">
        <v>6</v>
      </c>
      <c r="B8" s="144" t="s">
        <v>21</v>
      </c>
      <c r="C8" s="146" t="s">
        <v>19</v>
      </c>
      <c r="D8" s="149">
        <v>43203</v>
      </c>
      <c r="E8" s="108">
        <v>10</v>
      </c>
      <c r="F8" s="109">
        <v>0.4</v>
      </c>
      <c r="G8" s="109"/>
      <c r="H8" s="110">
        <f t="shared" si="0"/>
        <v>9.6</v>
      </c>
    </row>
    <row r="9" spans="1:8">
      <c r="A9" s="144">
        <v>8</v>
      </c>
      <c r="B9" s="144" t="s">
        <v>42</v>
      </c>
      <c r="C9" s="146" t="s">
        <v>43</v>
      </c>
      <c r="D9" s="149">
        <v>43327</v>
      </c>
      <c r="E9" s="108">
        <v>10</v>
      </c>
      <c r="F9" s="109">
        <v>0.42499999999999999</v>
      </c>
      <c r="G9" s="109"/>
      <c r="H9" s="110">
        <f t="shared" si="0"/>
        <v>9.5749999999999993</v>
      </c>
    </row>
    <row r="10" spans="1:8">
      <c r="A10" s="144">
        <v>12</v>
      </c>
      <c r="B10" s="144" t="s">
        <v>20</v>
      </c>
      <c r="C10" s="146" t="s">
        <v>19</v>
      </c>
      <c r="D10" s="149">
        <v>43386</v>
      </c>
      <c r="E10" s="108">
        <v>10</v>
      </c>
      <c r="F10" s="109">
        <v>0.5</v>
      </c>
      <c r="G10" s="109"/>
      <c r="H10" s="110">
        <f t="shared" si="0"/>
        <v>9.5</v>
      </c>
    </row>
    <row r="11" spans="1:8">
      <c r="A11" s="134">
        <v>9</v>
      </c>
      <c r="B11" s="134" t="s">
        <v>33</v>
      </c>
      <c r="C11" s="135" t="s">
        <v>19</v>
      </c>
      <c r="D11" s="136">
        <v>43809</v>
      </c>
      <c r="E11" s="3">
        <v>10</v>
      </c>
      <c r="F11" s="51">
        <v>0.7</v>
      </c>
      <c r="G11" s="2"/>
      <c r="H11" s="1">
        <f t="shared" si="0"/>
        <v>9.3000000000000007</v>
      </c>
    </row>
    <row r="12" spans="1:8">
      <c r="A12" s="134">
        <v>7</v>
      </c>
      <c r="B12" s="134" t="s">
        <v>32</v>
      </c>
      <c r="C12" s="191" t="s">
        <v>19</v>
      </c>
      <c r="D12" s="136">
        <v>43481</v>
      </c>
      <c r="E12" s="3">
        <v>10</v>
      </c>
      <c r="F12" s="51">
        <v>0.77500000000000002</v>
      </c>
      <c r="G12" s="2"/>
      <c r="H12" s="1">
        <f t="shared" si="0"/>
        <v>9.2249999999999996</v>
      </c>
    </row>
    <row r="13" spans="1:8">
      <c r="A13" s="134">
        <v>13</v>
      </c>
      <c r="B13" s="134" t="s">
        <v>36</v>
      </c>
      <c r="C13" s="135" t="s">
        <v>19</v>
      </c>
      <c r="D13" s="136">
        <v>43251</v>
      </c>
      <c r="E13" s="3">
        <v>10</v>
      </c>
      <c r="F13" s="51">
        <v>0.82499999999999996</v>
      </c>
      <c r="G13" s="2"/>
      <c r="H13" s="1">
        <f t="shared" si="0"/>
        <v>9.1750000000000007</v>
      </c>
    </row>
    <row r="14" spans="1:8">
      <c r="A14" s="142">
        <v>10</v>
      </c>
      <c r="B14" s="194" t="s">
        <v>34</v>
      </c>
      <c r="C14" s="195" t="s">
        <v>19</v>
      </c>
      <c r="D14" s="196">
        <v>43500</v>
      </c>
      <c r="E14" s="91">
        <v>0</v>
      </c>
      <c r="F14" s="92">
        <v>0</v>
      </c>
      <c r="G14" s="92"/>
      <c r="H14" s="93">
        <f t="shared" si="0"/>
        <v>0</v>
      </c>
    </row>
    <row r="15" spans="1:8">
      <c r="A15" s="142">
        <v>11</v>
      </c>
      <c r="B15" s="142" t="s">
        <v>35</v>
      </c>
      <c r="C15" s="195" t="s">
        <v>19</v>
      </c>
      <c r="D15" s="197">
        <v>43765</v>
      </c>
      <c r="E15" s="91">
        <v>0</v>
      </c>
      <c r="F15" s="92">
        <v>0</v>
      </c>
      <c r="G15" s="92"/>
      <c r="H15" s="93">
        <f t="shared" si="0"/>
        <v>0</v>
      </c>
    </row>
  </sheetData>
  <sortState ref="B3:H4">
    <sortCondition descending="1" ref="D3:D4"/>
  </sortState>
  <mergeCells count="1">
    <mergeCell ref="E1:H1"/>
  </mergeCells>
  <dataValidations count="1">
    <dataValidation type="custom" allowBlank="1" showInputMessage="1" showErrorMessage="1" sqref="H3:H15">
      <formula1>"bvbv"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15"/>
  <sheetViews>
    <sheetView workbookViewId="0">
      <selection activeCell="M13" sqref="M13"/>
    </sheetView>
  </sheetViews>
  <sheetFormatPr defaultRowHeight="15"/>
  <cols>
    <col min="1" max="1" width="3" bestFit="1" customWidth="1"/>
    <col min="2" max="2" width="25.5703125" bestFit="1" customWidth="1"/>
    <col min="3" max="3" width="25.8554687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7.5703125" bestFit="1" customWidth="1"/>
  </cols>
  <sheetData>
    <row r="1" spans="1:8">
      <c r="D1" s="15"/>
      <c r="E1" s="78" t="s">
        <v>13</v>
      </c>
      <c r="F1" s="78"/>
      <c r="G1" s="78"/>
      <c r="H1" s="78"/>
    </row>
    <row r="2" spans="1:8">
      <c r="B2" s="28" t="s">
        <v>6</v>
      </c>
      <c r="C2" s="28" t="s">
        <v>5</v>
      </c>
      <c r="D2" s="28" t="s">
        <v>4</v>
      </c>
      <c r="E2" s="19" t="s">
        <v>3</v>
      </c>
      <c r="F2" s="19" t="s">
        <v>2</v>
      </c>
      <c r="G2" s="19" t="s">
        <v>1</v>
      </c>
      <c r="H2" s="19" t="s">
        <v>9</v>
      </c>
    </row>
    <row r="3" spans="1:8" s="53" customFormat="1">
      <c r="A3" s="137">
        <v>1</v>
      </c>
      <c r="B3" s="137" t="s">
        <v>76</v>
      </c>
      <c r="C3" s="138" t="s">
        <v>71</v>
      </c>
      <c r="D3" s="193">
        <v>43307</v>
      </c>
      <c r="E3" s="57">
        <v>10</v>
      </c>
      <c r="F3" s="58">
        <v>0.35</v>
      </c>
      <c r="G3" s="143"/>
      <c r="H3" s="133">
        <f t="shared" ref="H3:H15" si="0">SUM(E3-F3-G3)</f>
        <v>9.65</v>
      </c>
    </row>
    <row r="4" spans="1:8">
      <c r="A4" s="144">
        <v>2</v>
      </c>
      <c r="B4" s="144" t="s">
        <v>42</v>
      </c>
      <c r="C4" s="146" t="s">
        <v>43</v>
      </c>
      <c r="D4" s="149">
        <v>43327</v>
      </c>
      <c r="E4" s="108">
        <v>10</v>
      </c>
      <c r="F4" s="109">
        <v>0.45</v>
      </c>
      <c r="G4" s="109"/>
      <c r="H4" s="148">
        <f>SUM(E4-F4-G4)</f>
        <v>9.5500000000000007</v>
      </c>
    </row>
    <row r="5" spans="1:8">
      <c r="A5" s="144">
        <v>3</v>
      </c>
      <c r="B5" s="198" t="s">
        <v>47</v>
      </c>
      <c r="C5" s="146" t="s">
        <v>25</v>
      </c>
      <c r="D5" s="147">
        <v>43258</v>
      </c>
      <c r="E5" s="108">
        <v>10</v>
      </c>
      <c r="F5" s="109">
        <v>0.45</v>
      </c>
      <c r="G5" s="109"/>
      <c r="H5" s="148">
        <f>SUM(E5-F5-G5)</f>
        <v>9.5500000000000007</v>
      </c>
    </row>
    <row r="6" spans="1:8" s="53" customFormat="1">
      <c r="A6" s="137">
        <v>4</v>
      </c>
      <c r="B6" s="137" t="s">
        <v>74</v>
      </c>
      <c r="C6" s="138" t="s">
        <v>71</v>
      </c>
      <c r="D6" s="139">
        <v>43272</v>
      </c>
      <c r="E6" s="57">
        <v>10</v>
      </c>
      <c r="F6" s="58">
        <v>0.5</v>
      </c>
      <c r="G6" s="143"/>
      <c r="H6" s="133">
        <f t="shared" si="0"/>
        <v>9.5</v>
      </c>
    </row>
    <row r="7" spans="1:8" s="53" customFormat="1">
      <c r="A7" s="137">
        <v>5</v>
      </c>
      <c r="B7" s="137" t="s">
        <v>75</v>
      </c>
      <c r="C7" s="138" t="s">
        <v>71</v>
      </c>
      <c r="D7" s="139">
        <v>43291</v>
      </c>
      <c r="E7" s="57">
        <v>10</v>
      </c>
      <c r="F7" s="58">
        <v>0.52500000000000002</v>
      </c>
      <c r="G7" s="143"/>
      <c r="H7" s="133">
        <f t="shared" si="0"/>
        <v>9.4749999999999996</v>
      </c>
    </row>
    <row r="8" spans="1:8">
      <c r="A8" s="144">
        <v>6</v>
      </c>
      <c r="B8" s="144" t="s">
        <v>73</v>
      </c>
      <c r="C8" s="146" t="s">
        <v>71</v>
      </c>
      <c r="D8" s="149">
        <v>43747</v>
      </c>
      <c r="E8" s="108">
        <v>10</v>
      </c>
      <c r="F8" s="109">
        <v>0.55000000000000004</v>
      </c>
      <c r="G8" s="109"/>
      <c r="H8" s="148">
        <f>SUM(E8-F8-G8)</f>
        <v>9.4499999999999993</v>
      </c>
    </row>
    <row r="9" spans="1:8">
      <c r="A9" s="144">
        <v>7</v>
      </c>
      <c r="B9" s="144" t="s">
        <v>20</v>
      </c>
      <c r="C9" s="146" t="s">
        <v>19</v>
      </c>
      <c r="D9" s="149">
        <v>43386</v>
      </c>
      <c r="E9" s="108">
        <v>10</v>
      </c>
      <c r="F9" s="109">
        <v>0.55000000000000004</v>
      </c>
      <c r="G9" s="109"/>
      <c r="H9" s="148">
        <f>SUM(E9-F9-G9)</f>
        <v>9.4499999999999993</v>
      </c>
    </row>
    <row r="10" spans="1:8">
      <c r="A10" s="144">
        <v>8</v>
      </c>
      <c r="B10" s="144" t="s">
        <v>21</v>
      </c>
      <c r="C10" s="146" t="s">
        <v>19</v>
      </c>
      <c r="D10" s="149">
        <v>43203</v>
      </c>
      <c r="E10" s="108">
        <v>10</v>
      </c>
      <c r="F10" s="109">
        <v>0.55000000000000004</v>
      </c>
      <c r="G10" s="109"/>
      <c r="H10" s="148">
        <f>SUM(E10-F10-G10)</f>
        <v>9.4499999999999993</v>
      </c>
    </row>
    <row r="11" spans="1:8">
      <c r="A11" s="134">
        <v>9</v>
      </c>
      <c r="B11" s="6" t="s">
        <v>33</v>
      </c>
      <c r="C11" s="24" t="s">
        <v>19</v>
      </c>
      <c r="D11" s="4">
        <v>43809</v>
      </c>
      <c r="E11" s="3">
        <v>9.5</v>
      </c>
      <c r="F11" s="2">
        <v>0.4</v>
      </c>
      <c r="G11" s="2"/>
      <c r="H11" s="132">
        <f t="shared" si="0"/>
        <v>9.1</v>
      </c>
    </row>
    <row r="12" spans="1:8">
      <c r="A12" s="134">
        <v>10</v>
      </c>
      <c r="B12" s="6" t="s">
        <v>32</v>
      </c>
      <c r="C12" s="48" t="s">
        <v>19</v>
      </c>
      <c r="D12" s="4">
        <v>43481</v>
      </c>
      <c r="E12" s="3">
        <v>9.5</v>
      </c>
      <c r="F12" s="2">
        <v>0.8</v>
      </c>
      <c r="G12" s="2"/>
      <c r="H12" s="1">
        <f t="shared" si="0"/>
        <v>8.6999999999999993</v>
      </c>
    </row>
    <row r="13" spans="1:8">
      <c r="A13" s="134">
        <v>11</v>
      </c>
      <c r="B13" s="6" t="s">
        <v>36</v>
      </c>
      <c r="C13" s="24" t="s">
        <v>19</v>
      </c>
      <c r="D13" s="4">
        <v>43251</v>
      </c>
      <c r="E13" s="3">
        <v>9.5</v>
      </c>
      <c r="F13" s="2">
        <v>1</v>
      </c>
      <c r="G13" s="2"/>
      <c r="H13" s="1">
        <f t="shared" si="0"/>
        <v>8.5</v>
      </c>
    </row>
    <row r="14" spans="1:8">
      <c r="A14" s="142">
        <v>12</v>
      </c>
      <c r="B14" s="189" t="s">
        <v>34</v>
      </c>
      <c r="C14" s="89" t="s">
        <v>19</v>
      </c>
      <c r="D14" s="190">
        <v>43500</v>
      </c>
      <c r="E14" s="91">
        <v>0</v>
      </c>
      <c r="F14" s="92">
        <v>0</v>
      </c>
      <c r="G14" s="92"/>
      <c r="H14" s="93">
        <f t="shared" si="0"/>
        <v>0</v>
      </c>
    </row>
    <row r="15" spans="1:8">
      <c r="A15" s="142">
        <v>13</v>
      </c>
      <c r="B15" s="88" t="s">
        <v>35</v>
      </c>
      <c r="C15" s="89" t="s">
        <v>19</v>
      </c>
      <c r="D15" s="90">
        <v>43765</v>
      </c>
      <c r="E15" s="91">
        <v>0</v>
      </c>
      <c r="F15" s="92">
        <v>0</v>
      </c>
      <c r="G15" s="92"/>
      <c r="H15" s="93">
        <f t="shared" si="0"/>
        <v>0</v>
      </c>
    </row>
  </sheetData>
  <sortState ref="B8:H10">
    <sortCondition descending="1" ref="D8:D10"/>
  </sortState>
  <mergeCells count="1">
    <mergeCell ref="E1:H1"/>
  </mergeCells>
  <dataValidations count="1">
    <dataValidation type="custom" allowBlank="1" showInputMessage="1" showErrorMessage="1" sqref="H3:H15">
      <formula1>"bvbv"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W68"/>
  <sheetViews>
    <sheetView topLeftCell="A48" workbookViewId="0">
      <selection activeCell="O56" sqref="O56"/>
    </sheetView>
  </sheetViews>
  <sheetFormatPr defaultRowHeight="15"/>
  <cols>
    <col min="1" max="1" width="3" bestFit="1" customWidth="1"/>
    <col min="2" max="2" width="30.5703125" bestFit="1" customWidth="1"/>
    <col min="3" max="3" width="25.85546875" bestFit="1" customWidth="1"/>
    <col min="4" max="4" width="10.7109375" style="15" bestFit="1" customWidth="1"/>
    <col min="5" max="5" width="5.5703125" bestFit="1" customWidth="1"/>
    <col min="6" max="6" width="6.5703125" bestFit="1" customWidth="1"/>
    <col min="7" max="7" width="5.5703125" bestFit="1" customWidth="1"/>
    <col min="8" max="8" width="8.140625" bestFit="1" customWidth="1"/>
    <col min="9" max="10" width="5.5703125" bestFit="1" customWidth="1"/>
    <col min="11" max="11" width="5" bestFit="1" customWidth="1"/>
    <col min="12" max="14" width="5.5703125" bestFit="1" customWidth="1"/>
    <col min="15" max="15" width="6" bestFit="1" customWidth="1"/>
    <col min="16" max="16" width="5.5703125" bestFit="1" customWidth="1"/>
    <col min="17" max="17" width="7.5703125" bestFit="1" customWidth="1"/>
    <col min="18" max="21" width="9.140625" hidden="1" customWidth="1"/>
    <col min="22" max="22" width="0.140625" customWidth="1"/>
  </cols>
  <sheetData>
    <row r="1" spans="1:23" ht="18.75">
      <c r="A1" s="23"/>
      <c r="B1" s="72" t="s">
        <v>24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</row>
    <row r="2" spans="1:23" ht="18.75">
      <c r="A2" s="23"/>
      <c r="B2" s="72" t="s">
        <v>17</v>
      </c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23"/>
      <c r="S2" s="23"/>
      <c r="T2" s="23"/>
      <c r="U2" s="23"/>
      <c r="V2" s="23"/>
    </row>
    <row r="3" spans="1:23">
      <c r="B3" s="22" t="s">
        <v>16</v>
      </c>
      <c r="E3" s="74" t="s">
        <v>15</v>
      </c>
      <c r="F3" s="75"/>
      <c r="G3" s="75"/>
      <c r="H3" s="75"/>
      <c r="I3" s="76" t="s">
        <v>14</v>
      </c>
      <c r="J3" s="77"/>
      <c r="K3" s="77"/>
      <c r="L3" s="77"/>
      <c r="M3" s="78" t="s">
        <v>13</v>
      </c>
      <c r="N3" s="78"/>
      <c r="O3" s="78"/>
      <c r="P3" s="78"/>
    </row>
    <row r="4" spans="1:23" ht="30">
      <c r="B4" s="9" t="s">
        <v>6</v>
      </c>
      <c r="C4" s="9" t="s">
        <v>5</v>
      </c>
      <c r="D4" s="9" t="s">
        <v>4</v>
      </c>
      <c r="E4" s="21" t="s">
        <v>3</v>
      </c>
      <c r="F4" s="21" t="s">
        <v>11</v>
      </c>
      <c r="G4" s="21" t="s">
        <v>1</v>
      </c>
      <c r="H4" s="21" t="s">
        <v>12</v>
      </c>
      <c r="I4" s="20" t="s">
        <v>3</v>
      </c>
      <c r="J4" s="20" t="s">
        <v>11</v>
      </c>
      <c r="K4" s="20" t="s">
        <v>1</v>
      </c>
      <c r="L4" s="20" t="s">
        <v>10</v>
      </c>
      <c r="M4" s="19" t="s">
        <v>3</v>
      </c>
      <c r="N4" s="19" t="s">
        <v>2</v>
      </c>
      <c r="O4" s="19" t="s">
        <v>1</v>
      </c>
      <c r="P4" s="19" t="s">
        <v>9</v>
      </c>
      <c r="Q4" s="18" t="s">
        <v>8</v>
      </c>
    </row>
    <row r="5" spans="1:23" ht="16.5" customHeight="1">
      <c r="A5" s="69">
        <v>1</v>
      </c>
      <c r="B5" s="54" t="s">
        <v>64</v>
      </c>
      <c r="C5" s="55" t="s">
        <v>63</v>
      </c>
      <c r="D5" s="56">
        <v>42383</v>
      </c>
      <c r="E5" s="64">
        <v>10</v>
      </c>
      <c r="F5" s="58">
        <v>0.65</v>
      </c>
      <c r="G5" s="58"/>
      <c r="H5" s="59">
        <f t="shared" ref="H5:H23" si="0">SUM(E5-F5-G5)</f>
        <v>9.35</v>
      </c>
      <c r="I5" s="57">
        <v>10</v>
      </c>
      <c r="J5" s="58">
        <v>0.25</v>
      </c>
      <c r="K5" s="58"/>
      <c r="L5" s="59">
        <f t="shared" ref="L5:L23" si="1">SUM(I5-J5-K5)</f>
        <v>9.75</v>
      </c>
      <c r="M5" s="57">
        <v>10</v>
      </c>
      <c r="N5" s="58">
        <v>0.27500000000000002</v>
      </c>
      <c r="O5" s="58"/>
      <c r="P5" s="59">
        <f t="shared" ref="P5:P23" si="2">SUM(M5-N5-O5)</f>
        <v>9.7249999999999996</v>
      </c>
      <c r="Q5" s="65">
        <f t="shared" ref="Q5:Q23" si="3">SUM(H5+L5+P5)</f>
        <v>28.825000000000003</v>
      </c>
      <c r="R5" s="33"/>
      <c r="S5" s="33"/>
      <c r="T5" s="33"/>
      <c r="U5" s="33"/>
      <c r="V5" s="33"/>
      <c r="W5" s="103"/>
    </row>
    <row r="6" spans="1:23" ht="14.25" customHeight="1">
      <c r="A6" s="69">
        <v>2</v>
      </c>
      <c r="B6" s="54" t="s">
        <v>77</v>
      </c>
      <c r="C6" s="55" t="s">
        <v>71</v>
      </c>
      <c r="D6" s="56">
        <v>42572</v>
      </c>
      <c r="E6" s="64">
        <v>10</v>
      </c>
      <c r="F6" s="58">
        <v>0.6</v>
      </c>
      <c r="G6" s="58"/>
      <c r="H6" s="59">
        <f t="shared" si="0"/>
        <v>9.4</v>
      </c>
      <c r="I6" s="57">
        <v>10</v>
      </c>
      <c r="J6" s="58">
        <v>0.3</v>
      </c>
      <c r="K6" s="58"/>
      <c r="L6" s="59">
        <f t="shared" si="1"/>
        <v>9.6999999999999993</v>
      </c>
      <c r="M6" s="57">
        <v>10</v>
      </c>
      <c r="N6" s="58">
        <v>0.35</v>
      </c>
      <c r="O6" s="58"/>
      <c r="P6" s="59">
        <f t="shared" si="2"/>
        <v>9.65</v>
      </c>
      <c r="Q6" s="65">
        <f t="shared" si="3"/>
        <v>28.75</v>
      </c>
      <c r="R6" s="33"/>
      <c r="S6" s="33"/>
      <c r="T6" s="33"/>
      <c r="U6" s="33"/>
      <c r="V6" s="33"/>
      <c r="W6" s="103"/>
    </row>
    <row r="7" spans="1:23">
      <c r="A7" s="69">
        <v>3</v>
      </c>
      <c r="B7" s="54" t="s">
        <v>46</v>
      </c>
      <c r="C7" s="55" t="s">
        <v>43</v>
      </c>
      <c r="D7" s="56">
        <v>42373</v>
      </c>
      <c r="E7" s="64">
        <v>10</v>
      </c>
      <c r="F7" s="58">
        <v>0.625</v>
      </c>
      <c r="G7" s="58"/>
      <c r="H7" s="59">
        <f t="shared" si="0"/>
        <v>9.375</v>
      </c>
      <c r="I7" s="57">
        <v>10</v>
      </c>
      <c r="J7" s="58">
        <v>0.3</v>
      </c>
      <c r="K7" s="58"/>
      <c r="L7" s="59">
        <f t="shared" si="1"/>
        <v>9.6999999999999993</v>
      </c>
      <c r="M7" s="57">
        <v>10</v>
      </c>
      <c r="N7" s="58">
        <v>0.375</v>
      </c>
      <c r="O7" s="58"/>
      <c r="P7" s="59">
        <f t="shared" si="2"/>
        <v>9.625</v>
      </c>
      <c r="Q7" s="65">
        <f t="shared" si="3"/>
        <v>28.7</v>
      </c>
      <c r="R7" s="33"/>
      <c r="S7" s="33"/>
      <c r="T7" s="33"/>
      <c r="U7" s="33"/>
      <c r="V7" s="33"/>
      <c r="W7" s="103"/>
    </row>
    <row r="8" spans="1:23">
      <c r="A8" s="32">
        <v>4</v>
      </c>
      <c r="B8" s="6" t="s">
        <v>45</v>
      </c>
      <c r="C8" s="24" t="s">
        <v>43</v>
      </c>
      <c r="D8" s="4">
        <v>42481</v>
      </c>
      <c r="E8" s="17">
        <v>10</v>
      </c>
      <c r="F8" s="2">
        <v>0.72499999999999998</v>
      </c>
      <c r="G8" s="2"/>
      <c r="H8" s="1">
        <f t="shared" si="0"/>
        <v>9.2750000000000004</v>
      </c>
      <c r="I8" s="3">
        <v>10</v>
      </c>
      <c r="J8" s="2">
        <v>0.22500000000000001</v>
      </c>
      <c r="K8" s="2"/>
      <c r="L8" s="1">
        <f t="shared" si="1"/>
        <v>9.7750000000000004</v>
      </c>
      <c r="M8" s="3">
        <v>10</v>
      </c>
      <c r="N8" s="2">
        <v>0.5</v>
      </c>
      <c r="O8" s="2"/>
      <c r="P8" s="1">
        <f t="shared" si="2"/>
        <v>9.5</v>
      </c>
      <c r="Q8" s="16">
        <f t="shared" si="3"/>
        <v>28.55</v>
      </c>
      <c r="W8" s="15"/>
    </row>
    <row r="9" spans="1:23" ht="14.25" customHeight="1">
      <c r="A9" s="32">
        <v>5</v>
      </c>
      <c r="B9" s="6" t="s">
        <v>66</v>
      </c>
      <c r="C9" s="24" t="s">
        <v>63</v>
      </c>
      <c r="D9" s="4">
        <v>42443</v>
      </c>
      <c r="E9" s="3">
        <v>10</v>
      </c>
      <c r="F9" s="2">
        <v>0.75</v>
      </c>
      <c r="G9" s="2"/>
      <c r="H9" s="1">
        <f t="shared" si="0"/>
        <v>9.25</v>
      </c>
      <c r="I9" s="3">
        <v>10</v>
      </c>
      <c r="J9" s="2">
        <v>0.42499999999999999</v>
      </c>
      <c r="K9" s="2"/>
      <c r="L9" s="1">
        <f t="shared" si="1"/>
        <v>9.5749999999999993</v>
      </c>
      <c r="M9" s="3">
        <v>10</v>
      </c>
      <c r="N9" s="2">
        <v>0.3</v>
      </c>
      <c r="O9" s="2"/>
      <c r="P9" s="1">
        <f t="shared" si="2"/>
        <v>9.6999999999999993</v>
      </c>
      <c r="Q9" s="16">
        <f t="shared" si="3"/>
        <v>28.524999999999999</v>
      </c>
      <c r="W9" s="15"/>
    </row>
    <row r="10" spans="1:23">
      <c r="A10" s="32">
        <v>6</v>
      </c>
      <c r="B10" s="44" t="s">
        <v>44</v>
      </c>
      <c r="C10" s="24" t="s">
        <v>43</v>
      </c>
      <c r="D10" s="25">
        <v>42612</v>
      </c>
      <c r="E10" s="3">
        <v>10</v>
      </c>
      <c r="F10" s="2">
        <v>0.57499999999999996</v>
      </c>
      <c r="G10" s="2"/>
      <c r="H10" s="1">
        <f t="shared" si="0"/>
        <v>9.4250000000000007</v>
      </c>
      <c r="I10" s="3">
        <v>10</v>
      </c>
      <c r="J10" s="2">
        <v>0.4</v>
      </c>
      <c r="K10" s="2"/>
      <c r="L10" s="1">
        <f t="shared" si="1"/>
        <v>9.6</v>
      </c>
      <c r="M10" s="3">
        <v>10</v>
      </c>
      <c r="N10" s="2">
        <v>0.57499999999999996</v>
      </c>
      <c r="O10" s="2"/>
      <c r="P10" s="1">
        <f t="shared" si="2"/>
        <v>9.4250000000000007</v>
      </c>
      <c r="Q10" s="16">
        <f t="shared" si="3"/>
        <v>28.45</v>
      </c>
      <c r="R10" s="33"/>
      <c r="S10" s="33"/>
      <c r="T10" s="33"/>
      <c r="U10" s="33"/>
      <c r="V10" s="33"/>
    </row>
    <row r="11" spans="1:23" ht="14.25" customHeight="1">
      <c r="A11" s="32">
        <v>7</v>
      </c>
      <c r="B11" s="6" t="s">
        <v>38</v>
      </c>
      <c r="C11" s="24" t="s">
        <v>19</v>
      </c>
      <c r="D11" s="4">
        <v>42944</v>
      </c>
      <c r="E11" s="3">
        <v>10</v>
      </c>
      <c r="F11" s="2">
        <v>0.65</v>
      </c>
      <c r="G11" s="2"/>
      <c r="H11" s="1">
        <f>SUM(E11-F11-G11)</f>
        <v>9.35</v>
      </c>
      <c r="I11" s="3">
        <v>10</v>
      </c>
      <c r="J11" s="2">
        <v>0.6</v>
      </c>
      <c r="K11" s="2"/>
      <c r="L11" s="1">
        <f>SUM(I11-J11-K11)</f>
        <v>9.4</v>
      </c>
      <c r="M11" s="3">
        <v>10</v>
      </c>
      <c r="N11" s="2">
        <v>0.4</v>
      </c>
      <c r="O11" s="2"/>
      <c r="P11" s="1">
        <f>SUM(M11-N11-O11)</f>
        <v>9.6</v>
      </c>
      <c r="Q11" s="16">
        <f>SUM(H11+L11+P11)</f>
        <v>28.35</v>
      </c>
      <c r="W11" s="15"/>
    </row>
    <row r="12" spans="1:23">
      <c r="A12" s="32">
        <v>8</v>
      </c>
      <c r="B12" s="6" t="s">
        <v>65</v>
      </c>
      <c r="C12" s="24" t="s">
        <v>63</v>
      </c>
      <c r="D12" s="4">
        <v>42767</v>
      </c>
      <c r="E12" s="3">
        <v>10</v>
      </c>
      <c r="F12" s="2">
        <v>0.85</v>
      </c>
      <c r="G12" s="2"/>
      <c r="H12" s="1">
        <f>SUM(E12-F12-G12)</f>
        <v>9.15</v>
      </c>
      <c r="I12" s="3">
        <v>10</v>
      </c>
      <c r="J12" s="2">
        <v>0.35</v>
      </c>
      <c r="K12" s="2"/>
      <c r="L12" s="1">
        <f>SUM(I12-J12-K12)</f>
        <v>9.65</v>
      </c>
      <c r="M12" s="3">
        <v>10</v>
      </c>
      <c r="N12" s="2">
        <v>0.45</v>
      </c>
      <c r="O12" s="2"/>
      <c r="P12" s="1">
        <f>SUM(M12-N12-O12)</f>
        <v>9.5500000000000007</v>
      </c>
      <c r="Q12" s="16">
        <f>SUM(H12+L12+P12)</f>
        <v>28.35</v>
      </c>
      <c r="W12" s="15"/>
    </row>
    <row r="13" spans="1:23">
      <c r="A13" s="32">
        <v>9</v>
      </c>
      <c r="B13" s="6" t="s">
        <v>40</v>
      </c>
      <c r="C13" s="24" t="s">
        <v>19</v>
      </c>
      <c r="D13" s="4">
        <v>42892</v>
      </c>
      <c r="E13" s="3">
        <v>10</v>
      </c>
      <c r="F13" s="2">
        <v>0.8</v>
      </c>
      <c r="G13" s="2"/>
      <c r="H13" s="1">
        <f t="shared" si="0"/>
        <v>9.1999999999999993</v>
      </c>
      <c r="I13" s="3">
        <v>10</v>
      </c>
      <c r="J13" s="2">
        <v>0.375</v>
      </c>
      <c r="K13" s="2"/>
      <c r="L13" s="1">
        <f t="shared" si="1"/>
        <v>9.625</v>
      </c>
      <c r="M13" s="3">
        <v>10</v>
      </c>
      <c r="N13" s="2">
        <v>0.5</v>
      </c>
      <c r="O13" s="2"/>
      <c r="P13" s="1">
        <f t="shared" si="2"/>
        <v>9.5</v>
      </c>
      <c r="Q13" s="16">
        <f t="shared" si="3"/>
        <v>28.324999999999999</v>
      </c>
    </row>
    <row r="14" spans="1:23">
      <c r="A14" s="32">
        <v>10</v>
      </c>
      <c r="B14" s="6" t="s">
        <v>49</v>
      </c>
      <c r="C14" s="24" t="s">
        <v>25</v>
      </c>
      <c r="D14" s="4">
        <v>42575</v>
      </c>
      <c r="E14" s="3">
        <v>10</v>
      </c>
      <c r="F14" s="2">
        <v>0.8</v>
      </c>
      <c r="G14" s="2"/>
      <c r="H14" s="1">
        <f t="shared" si="0"/>
        <v>9.1999999999999993</v>
      </c>
      <c r="I14" s="3">
        <v>10</v>
      </c>
      <c r="J14" s="2">
        <v>0.52500000000000002</v>
      </c>
      <c r="K14" s="2"/>
      <c r="L14" s="1">
        <f t="shared" si="1"/>
        <v>9.4749999999999996</v>
      </c>
      <c r="M14" s="3">
        <v>10</v>
      </c>
      <c r="N14" s="2">
        <v>0.4</v>
      </c>
      <c r="O14" s="2"/>
      <c r="P14" s="1">
        <f t="shared" si="2"/>
        <v>9.6</v>
      </c>
      <c r="Q14" s="16">
        <f t="shared" si="3"/>
        <v>28.274999999999999</v>
      </c>
    </row>
    <row r="15" spans="1:23">
      <c r="A15" s="32">
        <v>11</v>
      </c>
      <c r="B15" s="44" t="s">
        <v>48</v>
      </c>
      <c r="C15" s="24" t="s">
        <v>25</v>
      </c>
      <c r="D15" s="25">
        <v>42492</v>
      </c>
      <c r="E15" s="3">
        <v>10</v>
      </c>
      <c r="F15" s="2">
        <v>0.75</v>
      </c>
      <c r="G15" s="2"/>
      <c r="H15" s="1">
        <f>SUM(E15-F15-G15)</f>
        <v>9.25</v>
      </c>
      <c r="I15" s="3">
        <v>10</v>
      </c>
      <c r="J15" s="2">
        <v>0.67500000000000004</v>
      </c>
      <c r="K15" s="2"/>
      <c r="L15" s="1">
        <f>SUM(I15-J15-K15)</f>
        <v>9.3249999999999993</v>
      </c>
      <c r="M15" s="3">
        <v>10</v>
      </c>
      <c r="N15" s="2">
        <v>0.47499999999999998</v>
      </c>
      <c r="O15" s="2"/>
      <c r="P15" s="1">
        <f>SUM(M15-N15-O15)</f>
        <v>9.5250000000000004</v>
      </c>
      <c r="Q15" s="16">
        <f>SUM(H15+L15+P15)</f>
        <v>28.1</v>
      </c>
    </row>
    <row r="16" spans="1:23">
      <c r="A16" s="32">
        <v>12</v>
      </c>
      <c r="B16" s="6" t="s">
        <v>60</v>
      </c>
      <c r="C16" s="24" t="s">
        <v>57</v>
      </c>
      <c r="D16" s="4">
        <v>42488</v>
      </c>
      <c r="E16" s="3">
        <v>10</v>
      </c>
      <c r="F16" s="2">
        <v>0.9</v>
      </c>
      <c r="G16" s="2"/>
      <c r="H16" s="1">
        <f>SUM(E16-F16-G16)</f>
        <v>9.1</v>
      </c>
      <c r="I16" s="3">
        <v>10</v>
      </c>
      <c r="J16" s="2">
        <v>0.625</v>
      </c>
      <c r="K16" s="2"/>
      <c r="L16" s="1">
        <f>SUM(I16-J16-K16)</f>
        <v>9.375</v>
      </c>
      <c r="M16" s="3">
        <v>10</v>
      </c>
      <c r="N16" s="2">
        <v>0.375</v>
      </c>
      <c r="O16" s="2"/>
      <c r="P16" s="1">
        <f>SUM(M16-N16-O16)</f>
        <v>9.625</v>
      </c>
      <c r="Q16" s="16">
        <f>SUM(H16+L16+P16)</f>
        <v>28.1</v>
      </c>
    </row>
    <row r="17" spans="1:17">
      <c r="A17" s="32">
        <v>13</v>
      </c>
      <c r="B17" s="44" t="s">
        <v>41</v>
      </c>
      <c r="C17" s="24" t="s">
        <v>19</v>
      </c>
      <c r="D17" s="25">
        <v>42819</v>
      </c>
      <c r="E17" s="3">
        <v>10</v>
      </c>
      <c r="F17" s="2">
        <v>0.72499999999999998</v>
      </c>
      <c r="G17" s="2"/>
      <c r="H17" s="1">
        <f t="shared" si="0"/>
        <v>9.2750000000000004</v>
      </c>
      <c r="I17" s="3">
        <v>10</v>
      </c>
      <c r="J17" s="2">
        <v>0.45</v>
      </c>
      <c r="K17" s="2"/>
      <c r="L17" s="1">
        <f t="shared" si="1"/>
        <v>9.5500000000000007</v>
      </c>
      <c r="M17" s="3">
        <v>10</v>
      </c>
      <c r="N17" s="2">
        <v>0.8</v>
      </c>
      <c r="O17" s="2"/>
      <c r="P17" s="1">
        <f t="shared" si="2"/>
        <v>9.1999999999999993</v>
      </c>
      <c r="Q17" s="16">
        <f t="shared" si="3"/>
        <v>28.025000000000002</v>
      </c>
    </row>
    <row r="18" spans="1:17">
      <c r="A18" s="32">
        <v>14</v>
      </c>
      <c r="B18" s="44" t="s">
        <v>62</v>
      </c>
      <c r="C18" s="5" t="s">
        <v>63</v>
      </c>
      <c r="D18" s="25">
        <v>42502</v>
      </c>
      <c r="E18" s="17">
        <v>10</v>
      </c>
      <c r="F18" s="2">
        <v>0.82499999999999996</v>
      </c>
      <c r="G18" s="2"/>
      <c r="H18" s="1">
        <f t="shared" si="0"/>
        <v>9.1750000000000007</v>
      </c>
      <c r="I18" s="3">
        <v>10</v>
      </c>
      <c r="J18" s="2">
        <v>0.77500000000000002</v>
      </c>
      <c r="K18" s="2"/>
      <c r="L18" s="1">
        <f t="shared" si="1"/>
        <v>9.2249999999999996</v>
      </c>
      <c r="M18" s="3">
        <v>10</v>
      </c>
      <c r="N18" s="2">
        <v>0.45</v>
      </c>
      <c r="O18" s="2"/>
      <c r="P18" s="1">
        <f t="shared" si="2"/>
        <v>9.5500000000000007</v>
      </c>
      <c r="Q18" s="16">
        <f t="shared" si="3"/>
        <v>27.95</v>
      </c>
    </row>
    <row r="19" spans="1:17">
      <c r="A19" s="32">
        <v>15</v>
      </c>
      <c r="B19" s="6" t="s">
        <v>67</v>
      </c>
      <c r="C19" s="24" t="s">
        <v>63</v>
      </c>
      <c r="D19" s="4">
        <v>42674</v>
      </c>
      <c r="E19" s="17">
        <v>10</v>
      </c>
      <c r="F19" s="2">
        <v>0.625</v>
      </c>
      <c r="G19" s="2"/>
      <c r="H19" s="1">
        <f t="shared" si="0"/>
        <v>9.375</v>
      </c>
      <c r="I19" s="3">
        <v>10</v>
      </c>
      <c r="J19" s="2">
        <v>0.82499999999999996</v>
      </c>
      <c r="K19" s="2"/>
      <c r="L19" s="1">
        <f t="shared" si="1"/>
        <v>9.1750000000000007</v>
      </c>
      <c r="M19" s="3">
        <v>10</v>
      </c>
      <c r="N19" s="2">
        <v>0.65</v>
      </c>
      <c r="O19" s="2"/>
      <c r="P19" s="1">
        <f t="shared" si="2"/>
        <v>9.35</v>
      </c>
      <c r="Q19" s="16">
        <f t="shared" si="3"/>
        <v>27.9</v>
      </c>
    </row>
    <row r="20" spans="1:17">
      <c r="A20" s="32">
        <v>16</v>
      </c>
      <c r="B20" s="6" t="s">
        <v>37</v>
      </c>
      <c r="C20" s="24" t="s">
        <v>19</v>
      </c>
      <c r="D20" s="4">
        <v>43099</v>
      </c>
      <c r="E20" s="17">
        <v>10</v>
      </c>
      <c r="F20" s="2">
        <v>1.2</v>
      </c>
      <c r="G20" s="2"/>
      <c r="H20" s="1">
        <f t="shared" si="0"/>
        <v>8.8000000000000007</v>
      </c>
      <c r="I20" s="3">
        <v>10</v>
      </c>
      <c r="J20" s="2">
        <v>0.5</v>
      </c>
      <c r="K20" s="2"/>
      <c r="L20" s="1">
        <f t="shared" si="1"/>
        <v>9.5</v>
      </c>
      <c r="M20" s="3">
        <v>10</v>
      </c>
      <c r="N20" s="2">
        <v>0.7</v>
      </c>
      <c r="O20" s="2"/>
      <c r="P20" s="1">
        <f t="shared" si="2"/>
        <v>9.3000000000000007</v>
      </c>
      <c r="Q20" s="16">
        <f t="shared" si="3"/>
        <v>27.6</v>
      </c>
    </row>
    <row r="21" spans="1:17">
      <c r="A21" s="32">
        <v>17</v>
      </c>
      <c r="B21" s="6" t="s">
        <v>59</v>
      </c>
      <c r="C21" s="24" t="s">
        <v>57</v>
      </c>
      <c r="D21" s="4">
        <v>42404</v>
      </c>
      <c r="E21" s="17">
        <v>10</v>
      </c>
      <c r="F21" s="2">
        <v>1.55</v>
      </c>
      <c r="G21" s="2"/>
      <c r="H21" s="1">
        <f t="shared" si="0"/>
        <v>8.4499999999999993</v>
      </c>
      <c r="I21" s="3">
        <v>10</v>
      </c>
      <c r="J21" s="2">
        <v>1</v>
      </c>
      <c r="K21" s="2"/>
      <c r="L21" s="1">
        <f t="shared" si="1"/>
        <v>9</v>
      </c>
      <c r="M21" s="3">
        <v>10</v>
      </c>
      <c r="N21" s="2">
        <v>0.65</v>
      </c>
      <c r="O21" s="2"/>
      <c r="P21" s="1">
        <f t="shared" si="2"/>
        <v>9.35</v>
      </c>
      <c r="Q21" s="16">
        <f t="shared" si="3"/>
        <v>26.799999999999997</v>
      </c>
    </row>
    <row r="22" spans="1:17">
      <c r="A22" s="32">
        <v>18</v>
      </c>
      <c r="B22" s="6" t="s">
        <v>58</v>
      </c>
      <c r="C22" s="24" t="s">
        <v>57</v>
      </c>
      <c r="D22" s="4">
        <v>42563</v>
      </c>
      <c r="E22" s="17">
        <v>10</v>
      </c>
      <c r="F22" s="2">
        <v>1.875</v>
      </c>
      <c r="G22" s="2"/>
      <c r="H22" s="1">
        <f t="shared" si="0"/>
        <v>8.125</v>
      </c>
      <c r="I22" s="3">
        <v>10</v>
      </c>
      <c r="J22" s="2">
        <v>0.52500000000000002</v>
      </c>
      <c r="K22" s="2"/>
      <c r="L22" s="1">
        <f t="shared" si="1"/>
        <v>9.4749999999999996</v>
      </c>
      <c r="M22" s="3">
        <v>10</v>
      </c>
      <c r="N22" s="2">
        <v>0.85</v>
      </c>
      <c r="O22" s="2"/>
      <c r="P22" s="1">
        <f t="shared" si="2"/>
        <v>9.15</v>
      </c>
      <c r="Q22" s="16">
        <f t="shared" si="3"/>
        <v>26.75</v>
      </c>
    </row>
    <row r="23" spans="1:17">
      <c r="A23" s="32">
        <v>19</v>
      </c>
      <c r="B23" s="47" t="s">
        <v>39</v>
      </c>
      <c r="C23" s="24" t="s">
        <v>19</v>
      </c>
      <c r="D23" s="29">
        <v>43021</v>
      </c>
      <c r="E23" s="17">
        <v>9</v>
      </c>
      <c r="F23" s="2">
        <v>1.0249999999999999</v>
      </c>
      <c r="G23" s="2">
        <v>0.3</v>
      </c>
      <c r="H23" s="1">
        <f t="shared" si="0"/>
        <v>7.6749999999999998</v>
      </c>
      <c r="I23" s="3">
        <v>10</v>
      </c>
      <c r="J23" s="2">
        <v>0.9</v>
      </c>
      <c r="K23" s="2"/>
      <c r="L23" s="1">
        <f t="shared" si="1"/>
        <v>9.1</v>
      </c>
      <c r="M23" s="3">
        <v>10</v>
      </c>
      <c r="N23" s="2">
        <v>0.85</v>
      </c>
      <c r="O23" s="2"/>
      <c r="P23" s="1">
        <f t="shared" si="2"/>
        <v>9.15</v>
      </c>
      <c r="Q23" s="16">
        <f t="shared" si="3"/>
        <v>25.924999999999997</v>
      </c>
    </row>
    <row r="25" spans="1:17">
      <c r="B25" s="31"/>
      <c r="D25" s="14"/>
      <c r="E25" s="13"/>
      <c r="F25" s="12"/>
      <c r="G25" s="12"/>
      <c r="H25" s="11"/>
    </row>
    <row r="26" spans="1:17">
      <c r="C26" s="10"/>
      <c r="E26" s="73" t="s">
        <v>7</v>
      </c>
      <c r="F26" s="73"/>
      <c r="G26" s="73"/>
      <c r="H26" s="73"/>
    </row>
    <row r="27" spans="1:17" ht="30">
      <c r="B27" s="9" t="s">
        <v>6</v>
      </c>
      <c r="C27" s="9" t="s">
        <v>5</v>
      </c>
      <c r="D27" s="9" t="s">
        <v>4</v>
      </c>
      <c r="E27" s="7" t="s">
        <v>3</v>
      </c>
      <c r="F27" s="7" t="s">
        <v>2</v>
      </c>
      <c r="G27" s="7" t="s">
        <v>1</v>
      </c>
      <c r="H27" s="7" t="s">
        <v>0</v>
      </c>
    </row>
    <row r="28" spans="1:17">
      <c r="A28" s="113">
        <v>1</v>
      </c>
      <c r="B28" s="113" t="s">
        <v>38</v>
      </c>
      <c r="C28" s="114" t="s">
        <v>19</v>
      </c>
      <c r="D28" s="115">
        <v>42944</v>
      </c>
      <c r="E28" s="116">
        <v>21.5</v>
      </c>
      <c r="F28" s="117">
        <v>0.6</v>
      </c>
      <c r="G28" s="117"/>
      <c r="H28" s="118">
        <f t="shared" ref="H28:H46" si="4">SUM(E28-F28-G28)</f>
        <v>20.9</v>
      </c>
      <c r="I28" s="103"/>
    </row>
    <row r="29" spans="1:17">
      <c r="A29" s="113">
        <v>2</v>
      </c>
      <c r="B29" s="113" t="s">
        <v>65</v>
      </c>
      <c r="C29" s="114" t="s">
        <v>63</v>
      </c>
      <c r="D29" s="115">
        <v>42767</v>
      </c>
      <c r="E29" s="116">
        <v>21.5</v>
      </c>
      <c r="F29" s="117">
        <v>0.7</v>
      </c>
      <c r="G29" s="117"/>
      <c r="H29" s="118">
        <f t="shared" si="4"/>
        <v>20.8</v>
      </c>
      <c r="I29" s="103"/>
    </row>
    <row r="30" spans="1:17">
      <c r="A30" s="113">
        <v>3</v>
      </c>
      <c r="B30" s="113" t="s">
        <v>77</v>
      </c>
      <c r="C30" s="114" t="s">
        <v>71</v>
      </c>
      <c r="D30" s="115">
        <v>42572</v>
      </c>
      <c r="E30" s="116">
        <v>21.5</v>
      </c>
      <c r="F30" s="117">
        <v>0.7</v>
      </c>
      <c r="G30" s="117"/>
      <c r="H30" s="118">
        <f t="shared" si="4"/>
        <v>20.8</v>
      </c>
      <c r="I30" s="103"/>
    </row>
    <row r="31" spans="1:17">
      <c r="A31" s="113">
        <v>4</v>
      </c>
      <c r="B31" s="119" t="s">
        <v>44</v>
      </c>
      <c r="C31" s="114" t="s">
        <v>43</v>
      </c>
      <c r="D31" s="120">
        <v>42612</v>
      </c>
      <c r="E31" s="116">
        <v>21.5</v>
      </c>
      <c r="F31" s="117">
        <v>0.8</v>
      </c>
      <c r="G31" s="117"/>
      <c r="H31" s="118">
        <f>SUM(E31-F31-G31)</f>
        <v>20.7</v>
      </c>
      <c r="I31" s="103"/>
    </row>
    <row r="32" spans="1:17">
      <c r="A32" s="113">
        <v>5</v>
      </c>
      <c r="B32" s="113" t="s">
        <v>66</v>
      </c>
      <c r="C32" s="114" t="s">
        <v>63</v>
      </c>
      <c r="D32" s="115">
        <v>42443</v>
      </c>
      <c r="E32" s="116">
        <v>21.5</v>
      </c>
      <c r="F32" s="117">
        <v>0.8</v>
      </c>
      <c r="G32" s="117"/>
      <c r="H32" s="118">
        <f>SUM(E32-F32-G32)</f>
        <v>20.7</v>
      </c>
      <c r="I32" s="103"/>
    </row>
    <row r="33" spans="1:8">
      <c r="A33" s="6">
        <v>6</v>
      </c>
      <c r="B33" s="44" t="s">
        <v>62</v>
      </c>
      <c r="C33" s="24" t="s">
        <v>63</v>
      </c>
      <c r="D33" s="25">
        <v>42502</v>
      </c>
      <c r="E33" s="3">
        <v>21.5</v>
      </c>
      <c r="F33" s="2">
        <v>0.85</v>
      </c>
      <c r="G33" s="2"/>
      <c r="H33" s="1">
        <f t="shared" si="4"/>
        <v>20.65</v>
      </c>
    </row>
    <row r="34" spans="1:8">
      <c r="A34" s="6">
        <v>7</v>
      </c>
      <c r="B34" s="6" t="s">
        <v>46</v>
      </c>
      <c r="C34" s="24" t="s">
        <v>43</v>
      </c>
      <c r="D34" s="4">
        <v>42373</v>
      </c>
      <c r="E34" s="3">
        <v>21.5</v>
      </c>
      <c r="F34" s="2">
        <v>0.85</v>
      </c>
      <c r="G34" s="2"/>
      <c r="H34" s="1">
        <f t="shared" si="4"/>
        <v>20.65</v>
      </c>
    </row>
    <row r="35" spans="1:8">
      <c r="A35" s="6">
        <v>8</v>
      </c>
      <c r="B35" s="6" t="s">
        <v>37</v>
      </c>
      <c r="C35" s="24" t="s">
        <v>19</v>
      </c>
      <c r="D35" s="4">
        <v>43099</v>
      </c>
      <c r="E35" s="3">
        <v>21.5</v>
      </c>
      <c r="F35" s="2">
        <v>0.9</v>
      </c>
      <c r="G35" s="2"/>
      <c r="H35" s="1">
        <f t="shared" si="4"/>
        <v>20.6</v>
      </c>
    </row>
    <row r="36" spans="1:8">
      <c r="A36" s="6">
        <v>9</v>
      </c>
      <c r="B36" s="44" t="s">
        <v>41</v>
      </c>
      <c r="C36" s="24" t="s">
        <v>19</v>
      </c>
      <c r="D36" s="25">
        <v>42819</v>
      </c>
      <c r="E36" s="3">
        <v>21.5</v>
      </c>
      <c r="F36" s="2">
        <v>0.9</v>
      </c>
      <c r="G36" s="2"/>
      <c r="H36" s="1">
        <f t="shared" si="4"/>
        <v>20.6</v>
      </c>
    </row>
    <row r="37" spans="1:8">
      <c r="A37" s="6">
        <v>10</v>
      </c>
      <c r="B37" s="6" t="s">
        <v>67</v>
      </c>
      <c r="C37" s="24" t="s">
        <v>63</v>
      </c>
      <c r="D37" s="4">
        <v>42674</v>
      </c>
      <c r="E37" s="3">
        <v>21.5</v>
      </c>
      <c r="F37" s="2">
        <v>0.95</v>
      </c>
      <c r="G37" s="2"/>
      <c r="H37" s="1">
        <f t="shared" si="4"/>
        <v>20.55</v>
      </c>
    </row>
    <row r="38" spans="1:8">
      <c r="A38" s="6">
        <v>11</v>
      </c>
      <c r="B38" s="6" t="s">
        <v>49</v>
      </c>
      <c r="C38" s="24" t="s">
        <v>25</v>
      </c>
      <c r="D38" s="4">
        <v>42575</v>
      </c>
      <c r="E38" s="3">
        <v>21.5</v>
      </c>
      <c r="F38" s="2">
        <v>1</v>
      </c>
      <c r="G38" s="2"/>
      <c r="H38" s="1">
        <f t="shared" si="4"/>
        <v>20.5</v>
      </c>
    </row>
    <row r="39" spans="1:8">
      <c r="A39" s="6">
        <v>12</v>
      </c>
      <c r="B39" s="6" t="s">
        <v>40</v>
      </c>
      <c r="C39" s="24" t="s">
        <v>19</v>
      </c>
      <c r="D39" s="4">
        <v>42892</v>
      </c>
      <c r="E39" s="3">
        <v>21.5</v>
      </c>
      <c r="F39" s="2">
        <v>1.1000000000000001</v>
      </c>
      <c r="G39" s="2"/>
      <c r="H39" s="1">
        <f t="shared" si="4"/>
        <v>20.399999999999999</v>
      </c>
    </row>
    <row r="40" spans="1:8">
      <c r="A40" s="6">
        <v>13</v>
      </c>
      <c r="B40" s="6" t="s">
        <v>45</v>
      </c>
      <c r="C40" s="24" t="s">
        <v>43</v>
      </c>
      <c r="D40" s="4">
        <v>42481</v>
      </c>
      <c r="E40" s="3">
        <v>21.5</v>
      </c>
      <c r="F40" s="2">
        <v>1.2</v>
      </c>
      <c r="G40" s="2"/>
      <c r="H40" s="1">
        <f t="shared" si="4"/>
        <v>20.3</v>
      </c>
    </row>
    <row r="41" spans="1:8">
      <c r="A41" s="6">
        <v>14</v>
      </c>
      <c r="B41" s="6" t="s">
        <v>59</v>
      </c>
      <c r="C41" s="24" t="s">
        <v>57</v>
      </c>
      <c r="D41" s="4">
        <v>42404</v>
      </c>
      <c r="E41" s="3">
        <v>21.5</v>
      </c>
      <c r="F41" s="2">
        <v>1.3</v>
      </c>
      <c r="G41" s="2"/>
      <c r="H41" s="1">
        <f t="shared" si="4"/>
        <v>20.2</v>
      </c>
    </row>
    <row r="42" spans="1:8">
      <c r="A42" s="6">
        <v>15</v>
      </c>
      <c r="B42" s="6" t="s">
        <v>64</v>
      </c>
      <c r="C42" s="24" t="s">
        <v>63</v>
      </c>
      <c r="D42" s="4">
        <v>42383</v>
      </c>
      <c r="E42" s="3">
        <v>21.5</v>
      </c>
      <c r="F42" s="2">
        <v>1.3</v>
      </c>
      <c r="G42" s="2"/>
      <c r="H42" s="1">
        <f t="shared" si="4"/>
        <v>20.2</v>
      </c>
    </row>
    <row r="43" spans="1:8">
      <c r="A43" s="6">
        <v>16</v>
      </c>
      <c r="B43" s="47" t="s">
        <v>39</v>
      </c>
      <c r="C43" s="24" t="s">
        <v>19</v>
      </c>
      <c r="D43" s="29">
        <v>43021</v>
      </c>
      <c r="E43" s="3">
        <v>21.5</v>
      </c>
      <c r="F43" s="2">
        <v>1.35</v>
      </c>
      <c r="G43" s="2"/>
      <c r="H43" s="1">
        <f t="shared" si="4"/>
        <v>20.149999999999999</v>
      </c>
    </row>
    <row r="44" spans="1:8">
      <c r="A44" s="6">
        <v>17</v>
      </c>
      <c r="B44" s="6" t="s">
        <v>60</v>
      </c>
      <c r="C44" s="24" t="s">
        <v>57</v>
      </c>
      <c r="D44" s="4">
        <v>42488</v>
      </c>
      <c r="E44" s="3">
        <v>21.5</v>
      </c>
      <c r="F44" s="2">
        <v>1.4</v>
      </c>
      <c r="G44" s="2"/>
      <c r="H44" s="1">
        <f t="shared" si="4"/>
        <v>20.100000000000001</v>
      </c>
    </row>
    <row r="45" spans="1:8">
      <c r="A45" s="6">
        <v>18</v>
      </c>
      <c r="B45" s="44" t="s">
        <v>48</v>
      </c>
      <c r="C45" s="24" t="s">
        <v>25</v>
      </c>
      <c r="D45" s="25">
        <v>42492</v>
      </c>
      <c r="E45" s="3">
        <v>21.5</v>
      </c>
      <c r="F45" s="2">
        <v>1.6</v>
      </c>
      <c r="G45" s="2"/>
      <c r="H45" s="1">
        <f t="shared" si="4"/>
        <v>19.899999999999999</v>
      </c>
    </row>
    <row r="46" spans="1:8">
      <c r="A46" s="6">
        <v>19</v>
      </c>
      <c r="B46" s="6" t="s">
        <v>58</v>
      </c>
      <c r="C46" s="24" t="s">
        <v>57</v>
      </c>
      <c r="D46" s="4">
        <v>42563</v>
      </c>
      <c r="E46" s="3">
        <v>11</v>
      </c>
      <c r="F46" s="2">
        <v>0.5</v>
      </c>
      <c r="G46" s="2"/>
      <c r="H46" s="1">
        <f t="shared" si="4"/>
        <v>10.5</v>
      </c>
    </row>
    <row r="47" spans="1:8">
      <c r="C47" s="15"/>
      <c r="D47" s="14"/>
      <c r="E47" s="13"/>
      <c r="F47" s="12"/>
      <c r="G47" s="12"/>
      <c r="H47" s="11"/>
    </row>
    <row r="48" spans="1:8">
      <c r="C48" s="15"/>
      <c r="D48" s="14"/>
    </row>
    <row r="49" spans="1:9">
      <c r="B49" s="27"/>
      <c r="C49" s="15"/>
      <c r="D49" s="30"/>
      <c r="E49" s="71" t="s">
        <v>22</v>
      </c>
      <c r="F49" s="71"/>
      <c r="G49" s="71"/>
      <c r="H49" s="71"/>
    </row>
    <row r="50" spans="1:9" ht="30">
      <c r="B50" s="8" t="s">
        <v>6</v>
      </c>
      <c r="C50" s="8" t="s">
        <v>5</v>
      </c>
      <c r="D50" s="8" t="s">
        <v>4</v>
      </c>
      <c r="E50" s="26" t="s">
        <v>3</v>
      </c>
      <c r="F50" s="26" t="s">
        <v>2</v>
      </c>
      <c r="G50" s="26" t="s">
        <v>1</v>
      </c>
      <c r="H50" s="26" t="s">
        <v>0</v>
      </c>
    </row>
    <row r="51" spans="1:9">
      <c r="A51" s="124">
        <v>1</v>
      </c>
      <c r="B51" s="124" t="s">
        <v>46</v>
      </c>
      <c r="C51" s="126" t="s">
        <v>43</v>
      </c>
      <c r="D51" s="131">
        <v>42373</v>
      </c>
      <c r="E51" s="128">
        <v>10</v>
      </c>
      <c r="F51" s="129">
        <v>0.7</v>
      </c>
      <c r="G51" s="129"/>
      <c r="H51" s="130">
        <f t="shared" ref="H51:H68" si="5">SUM(E51-F51-G51)</f>
        <v>9.3000000000000007</v>
      </c>
      <c r="I51" s="121"/>
    </row>
    <row r="52" spans="1:9">
      <c r="A52" s="124">
        <v>2</v>
      </c>
      <c r="B52" s="124" t="s">
        <v>38</v>
      </c>
      <c r="C52" s="126" t="s">
        <v>19</v>
      </c>
      <c r="D52" s="131">
        <v>42944</v>
      </c>
      <c r="E52" s="128">
        <v>10</v>
      </c>
      <c r="F52" s="129">
        <v>0.8</v>
      </c>
      <c r="G52" s="129"/>
      <c r="H52" s="130">
        <f t="shared" si="5"/>
        <v>9.1999999999999993</v>
      </c>
      <c r="I52" s="121"/>
    </row>
    <row r="53" spans="1:9">
      <c r="A53" s="124">
        <v>3</v>
      </c>
      <c r="B53" s="124" t="s">
        <v>77</v>
      </c>
      <c r="C53" s="126" t="s">
        <v>71</v>
      </c>
      <c r="D53" s="131">
        <v>42572</v>
      </c>
      <c r="E53" s="128">
        <v>10</v>
      </c>
      <c r="F53" s="129">
        <v>0.85</v>
      </c>
      <c r="G53" s="129"/>
      <c r="H53" s="130">
        <f t="shared" si="5"/>
        <v>9.15</v>
      </c>
      <c r="I53" s="121"/>
    </row>
    <row r="54" spans="1:9">
      <c r="A54" s="124">
        <v>4</v>
      </c>
      <c r="B54" s="124" t="s">
        <v>40</v>
      </c>
      <c r="C54" s="126" t="s">
        <v>19</v>
      </c>
      <c r="D54" s="131">
        <v>42892</v>
      </c>
      <c r="E54" s="128">
        <v>10</v>
      </c>
      <c r="F54" s="129">
        <v>0.9</v>
      </c>
      <c r="G54" s="129"/>
      <c r="H54" s="130">
        <f t="shared" si="5"/>
        <v>9.1</v>
      </c>
      <c r="I54" s="121"/>
    </row>
    <row r="55" spans="1:9">
      <c r="A55" s="124">
        <v>5</v>
      </c>
      <c r="B55" s="124" t="s">
        <v>64</v>
      </c>
      <c r="C55" s="126" t="s">
        <v>63</v>
      </c>
      <c r="D55" s="131">
        <v>42383</v>
      </c>
      <c r="E55" s="128">
        <v>10</v>
      </c>
      <c r="F55" s="129">
        <v>0.95</v>
      </c>
      <c r="G55" s="129"/>
      <c r="H55" s="130">
        <f t="shared" si="5"/>
        <v>9.0500000000000007</v>
      </c>
      <c r="I55" s="121"/>
    </row>
    <row r="56" spans="1:9">
      <c r="A56" s="6">
        <v>6</v>
      </c>
      <c r="B56" s="44" t="s">
        <v>48</v>
      </c>
      <c r="C56" s="24" t="s">
        <v>25</v>
      </c>
      <c r="D56" s="25">
        <v>42492</v>
      </c>
      <c r="E56" s="3">
        <v>10</v>
      </c>
      <c r="F56" s="2">
        <v>1.1000000000000001</v>
      </c>
      <c r="G56" s="2"/>
      <c r="H56" s="1">
        <f t="shared" si="5"/>
        <v>8.9</v>
      </c>
    </row>
    <row r="57" spans="1:9">
      <c r="A57" s="6">
        <v>7</v>
      </c>
      <c r="B57" s="44" t="s">
        <v>41</v>
      </c>
      <c r="C57" s="24" t="s">
        <v>19</v>
      </c>
      <c r="D57" s="25">
        <v>42819</v>
      </c>
      <c r="E57" s="3">
        <v>10</v>
      </c>
      <c r="F57" s="2">
        <v>1.2</v>
      </c>
      <c r="G57" s="2"/>
      <c r="H57" s="1">
        <f t="shared" si="5"/>
        <v>8.8000000000000007</v>
      </c>
    </row>
    <row r="58" spans="1:9">
      <c r="A58" s="6">
        <v>8</v>
      </c>
      <c r="B58" s="44" t="s">
        <v>62</v>
      </c>
      <c r="C58" s="24" t="s">
        <v>63</v>
      </c>
      <c r="D58" s="25">
        <v>42502</v>
      </c>
      <c r="E58" s="3">
        <v>10</v>
      </c>
      <c r="F58" s="2">
        <v>1.3</v>
      </c>
      <c r="G58" s="2"/>
      <c r="H58" s="1">
        <f t="shared" si="5"/>
        <v>8.6999999999999993</v>
      </c>
    </row>
    <row r="59" spans="1:9">
      <c r="A59" s="6">
        <v>9</v>
      </c>
      <c r="B59" s="44" t="s">
        <v>44</v>
      </c>
      <c r="C59" s="24" t="s">
        <v>43</v>
      </c>
      <c r="D59" s="25">
        <v>42612</v>
      </c>
      <c r="E59" s="3">
        <v>10</v>
      </c>
      <c r="F59" s="2">
        <v>1.4</v>
      </c>
      <c r="G59" s="2"/>
      <c r="H59" s="1">
        <f>SUM(E59-F59-G59)</f>
        <v>8.6</v>
      </c>
    </row>
    <row r="60" spans="1:9">
      <c r="A60" s="6">
        <v>10</v>
      </c>
      <c r="B60" s="6" t="s">
        <v>66</v>
      </c>
      <c r="C60" s="5" t="s">
        <v>63</v>
      </c>
      <c r="D60" s="4">
        <v>42443</v>
      </c>
      <c r="E60" s="3">
        <v>10</v>
      </c>
      <c r="F60" s="2">
        <v>1.4</v>
      </c>
      <c r="G60" s="2"/>
      <c r="H60" s="1">
        <f>SUM(E60-F60-G60)</f>
        <v>8.6</v>
      </c>
    </row>
    <row r="61" spans="1:9">
      <c r="A61" s="6">
        <v>11</v>
      </c>
      <c r="B61" s="47" t="s">
        <v>39</v>
      </c>
      <c r="C61" s="5" t="s">
        <v>19</v>
      </c>
      <c r="D61" s="29">
        <v>43021</v>
      </c>
      <c r="E61" s="3">
        <v>10</v>
      </c>
      <c r="F61" s="2">
        <v>1.55</v>
      </c>
      <c r="G61" s="2"/>
      <c r="H61" s="1">
        <f>SUM(E61-F61-G61)</f>
        <v>8.4499999999999993</v>
      </c>
    </row>
    <row r="62" spans="1:9">
      <c r="A62" s="6">
        <v>12</v>
      </c>
      <c r="B62" s="6" t="s">
        <v>45</v>
      </c>
      <c r="C62" s="5" t="s">
        <v>43</v>
      </c>
      <c r="D62" s="4">
        <v>42481</v>
      </c>
      <c r="E62" s="3">
        <v>10</v>
      </c>
      <c r="F62" s="2">
        <v>1.55</v>
      </c>
      <c r="G62" s="2"/>
      <c r="H62" s="1">
        <f>SUM(E62-F62-G62)</f>
        <v>8.4499999999999993</v>
      </c>
    </row>
    <row r="63" spans="1:9">
      <c r="A63" s="6">
        <v>13</v>
      </c>
      <c r="B63" s="6" t="s">
        <v>37</v>
      </c>
      <c r="C63" s="5" t="s">
        <v>19</v>
      </c>
      <c r="D63" s="4">
        <v>43099</v>
      </c>
      <c r="E63" s="3">
        <v>10</v>
      </c>
      <c r="F63" s="2">
        <v>1.6</v>
      </c>
      <c r="G63" s="2"/>
      <c r="H63" s="1">
        <f t="shared" si="5"/>
        <v>8.4</v>
      </c>
    </row>
    <row r="64" spans="1:9">
      <c r="A64" s="6">
        <v>14</v>
      </c>
      <c r="B64" s="6" t="s">
        <v>60</v>
      </c>
      <c r="C64" s="24" t="s">
        <v>57</v>
      </c>
      <c r="D64" s="4">
        <v>42488</v>
      </c>
      <c r="E64" s="3">
        <v>10</v>
      </c>
      <c r="F64" s="2">
        <v>1.65</v>
      </c>
      <c r="G64" s="2"/>
      <c r="H64" s="1">
        <f t="shared" si="5"/>
        <v>8.35</v>
      </c>
    </row>
    <row r="65" spans="1:8">
      <c r="A65" s="6">
        <v>15</v>
      </c>
      <c r="B65" s="6" t="s">
        <v>49</v>
      </c>
      <c r="C65" s="24" t="s">
        <v>25</v>
      </c>
      <c r="D65" s="4">
        <v>42575</v>
      </c>
      <c r="E65" s="3">
        <v>10</v>
      </c>
      <c r="F65" s="2">
        <v>1.8</v>
      </c>
      <c r="G65" s="2"/>
      <c r="H65" s="1">
        <f t="shared" si="5"/>
        <v>8.1999999999999993</v>
      </c>
    </row>
    <row r="66" spans="1:8">
      <c r="A66" s="6">
        <v>16</v>
      </c>
      <c r="B66" s="6" t="s">
        <v>67</v>
      </c>
      <c r="C66" s="24" t="s">
        <v>63</v>
      </c>
      <c r="D66" s="4">
        <v>42674</v>
      </c>
      <c r="E66" s="3">
        <v>9</v>
      </c>
      <c r="F66" s="2">
        <v>1.2</v>
      </c>
      <c r="G66" s="2"/>
      <c r="H66" s="1">
        <f t="shared" si="5"/>
        <v>7.8</v>
      </c>
    </row>
    <row r="67" spans="1:8">
      <c r="A67" s="6">
        <v>17</v>
      </c>
      <c r="B67" s="6" t="s">
        <v>65</v>
      </c>
      <c r="C67" s="24" t="s">
        <v>63</v>
      </c>
      <c r="D67" s="4">
        <v>42767</v>
      </c>
      <c r="E67" s="3">
        <v>10</v>
      </c>
      <c r="F67" s="2">
        <v>2.4</v>
      </c>
      <c r="G67" s="2"/>
      <c r="H67" s="1">
        <f t="shared" si="5"/>
        <v>7.6</v>
      </c>
    </row>
    <row r="68" spans="1:8">
      <c r="A68" s="6">
        <v>18</v>
      </c>
      <c r="B68" s="6" t="s">
        <v>59</v>
      </c>
      <c r="C68" s="24" t="s">
        <v>57</v>
      </c>
      <c r="D68" s="4">
        <v>42404</v>
      </c>
      <c r="E68" s="3">
        <v>9</v>
      </c>
      <c r="F68" s="2">
        <v>1.5</v>
      </c>
      <c r="G68" s="2"/>
      <c r="H68" s="1">
        <f t="shared" si="5"/>
        <v>7.5</v>
      </c>
    </row>
  </sheetData>
  <sortState ref="B61:H62">
    <sortCondition descending="1" ref="D61:D62"/>
  </sortState>
  <mergeCells count="7">
    <mergeCell ref="E49:H49"/>
    <mergeCell ref="E26:H26"/>
    <mergeCell ref="B1:V1"/>
    <mergeCell ref="B2:Q2"/>
    <mergeCell ref="E3:H3"/>
    <mergeCell ref="I3:L3"/>
    <mergeCell ref="M3:P3"/>
  </mergeCells>
  <dataValidations count="1">
    <dataValidation type="custom" allowBlank="1" showInputMessage="1" showErrorMessage="1" sqref="H28:H47 H5:H23 P5:P23 H25 L5:L23 H51:H68">
      <formula1>"bvbv"</formula1>
    </dataValidation>
  </dataValidations>
  <pageMargins left="0.7" right="0.7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21"/>
  <sheetViews>
    <sheetView workbookViewId="0">
      <selection activeCell="L22" sqref="L22"/>
    </sheetView>
  </sheetViews>
  <sheetFormatPr defaultRowHeight="15"/>
  <cols>
    <col min="1" max="1" width="3" bestFit="1" customWidth="1"/>
    <col min="2" max="2" width="30.5703125" bestFit="1" customWidth="1"/>
    <col min="3" max="3" width="25.8554687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</cols>
  <sheetData>
    <row r="1" spans="1:8">
      <c r="D1" s="15"/>
      <c r="E1" s="74" t="s">
        <v>15</v>
      </c>
      <c r="F1" s="75"/>
      <c r="G1" s="75"/>
      <c r="H1" s="75"/>
    </row>
    <row r="2" spans="1:8">
      <c r="B2" s="9" t="s">
        <v>6</v>
      </c>
      <c r="C2" s="9" t="s">
        <v>5</v>
      </c>
      <c r="D2" s="9" t="s">
        <v>4</v>
      </c>
      <c r="E2" s="21" t="s">
        <v>3</v>
      </c>
      <c r="F2" s="21" t="s">
        <v>11</v>
      </c>
      <c r="G2" s="21" t="s">
        <v>1</v>
      </c>
      <c r="H2" s="21" t="s">
        <v>12</v>
      </c>
    </row>
    <row r="3" spans="1:8">
      <c r="A3" s="202">
        <v>1</v>
      </c>
      <c r="B3" s="145" t="s">
        <v>44</v>
      </c>
      <c r="C3" s="146" t="s">
        <v>43</v>
      </c>
      <c r="D3" s="147">
        <v>42612</v>
      </c>
      <c r="E3" s="203">
        <v>10</v>
      </c>
      <c r="F3" s="109">
        <v>0.57499999999999996</v>
      </c>
      <c r="G3" s="109"/>
      <c r="H3" s="110">
        <f t="shared" ref="H3:H21" si="0">SUM(E3-F3-G3)</f>
        <v>9.4250000000000007</v>
      </c>
    </row>
    <row r="4" spans="1:8" s="53" customFormat="1">
      <c r="A4" s="204">
        <v>2</v>
      </c>
      <c r="B4" s="137" t="s">
        <v>77</v>
      </c>
      <c r="C4" s="138" t="s">
        <v>71</v>
      </c>
      <c r="D4" s="139">
        <v>42572</v>
      </c>
      <c r="E4" s="64">
        <v>10</v>
      </c>
      <c r="F4" s="58">
        <v>0.6</v>
      </c>
      <c r="G4" s="58"/>
      <c r="H4" s="133">
        <f t="shared" si="0"/>
        <v>9.4</v>
      </c>
    </row>
    <row r="5" spans="1:8">
      <c r="A5" s="202">
        <v>3</v>
      </c>
      <c r="B5" s="144" t="s">
        <v>67</v>
      </c>
      <c r="C5" s="146" t="s">
        <v>63</v>
      </c>
      <c r="D5" s="149">
        <v>42674</v>
      </c>
      <c r="E5" s="203">
        <v>10</v>
      </c>
      <c r="F5" s="109">
        <v>0.625</v>
      </c>
      <c r="G5" s="109"/>
      <c r="H5" s="148">
        <f t="shared" si="0"/>
        <v>9.375</v>
      </c>
    </row>
    <row r="6" spans="1:8" s="53" customFormat="1">
      <c r="A6" s="204">
        <v>4</v>
      </c>
      <c r="B6" s="137" t="s">
        <v>46</v>
      </c>
      <c r="C6" s="138" t="s">
        <v>43</v>
      </c>
      <c r="D6" s="139">
        <v>42373</v>
      </c>
      <c r="E6" s="64">
        <v>10</v>
      </c>
      <c r="F6" s="58">
        <v>0.625</v>
      </c>
      <c r="G6" s="58"/>
      <c r="H6" s="133">
        <f t="shared" si="0"/>
        <v>9.375</v>
      </c>
    </row>
    <row r="7" spans="1:8" ht="14.25" customHeight="1">
      <c r="A7" s="202">
        <v>5</v>
      </c>
      <c r="B7" s="144" t="s">
        <v>38</v>
      </c>
      <c r="C7" s="146" t="s">
        <v>19</v>
      </c>
      <c r="D7" s="149">
        <v>42944</v>
      </c>
      <c r="E7" s="108">
        <v>10</v>
      </c>
      <c r="F7" s="109">
        <v>0.65</v>
      </c>
      <c r="G7" s="109"/>
      <c r="H7" s="148">
        <f t="shared" si="0"/>
        <v>9.35</v>
      </c>
    </row>
    <row r="8" spans="1:8" s="53" customFormat="1" ht="15" customHeight="1">
      <c r="A8" s="204">
        <v>6</v>
      </c>
      <c r="B8" s="137" t="s">
        <v>64</v>
      </c>
      <c r="C8" s="138" t="s">
        <v>63</v>
      </c>
      <c r="D8" s="139">
        <v>42383</v>
      </c>
      <c r="E8" s="57">
        <v>10</v>
      </c>
      <c r="F8" s="58">
        <v>0.65</v>
      </c>
      <c r="G8" s="58"/>
      <c r="H8" s="133">
        <f t="shared" si="0"/>
        <v>9.35</v>
      </c>
    </row>
    <row r="9" spans="1:8">
      <c r="A9" s="202">
        <v>7</v>
      </c>
      <c r="B9" s="145" t="s">
        <v>41</v>
      </c>
      <c r="C9" s="146" t="s">
        <v>19</v>
      </c>
      <c r="D9" s="147">
        <v>42819</v>
      </c>
      <c r="E9" s="108">
        <v>10</v>
      </c>
      <c r="F9" s="109">
        <v>0.72499999999999998</v>
      </c>
      <c r="G9" s="109"/>
      <c r="H9" s="110">
        <f>SUM(E9-F9-G9)</f>
        <v>9.2750000000000004</v>
      </c>
    </row>
    <row r="10" spans="1:8">
      <c r="A10" s="202">
        <v>8</v>
      </c>
      <c r="B10" s="144" t="s">
        <v>45</v>
      </c>
      <c r="C10" s="146" t="s">
        <v>43</v>
      </c>
      <c r="D10" s="149">
        <v>42481</v>
      </c>
      <c r="E10" s="108">
        <v>10</v>
      </c>
      <c r="F10" s="109">
        <v>0.72499999999999998</v>
      </c>
      <c r="G10" s="109"/>
      <c r="H10" s="110">
        <f>SUM(E10-F10-G10)</f>
        <v>9.2750000000000004</v>
      </c>
    </row>
    <row r="11" spans="1:8" ht="14.25" customHeight="1">
      <c r="A11" s="199">
        <v>9</v>
      </c>
      <c r="B11" s="140" t="s">
        <v>48</v>
      </c>
      <c r="C11" s="135" t="s">
        <v>25</v>
      </c>
      <c r="D11" s="141">
        <v>42492</v>
      </c>
      <c r="E11" s="3">
        <v>10</v>
      </c>
      <c r="F11" s="51">
        <v>0.75</v>
      </c>
      <c r="G11" s="51"/>
      <c r="H11" s="1">
        <f t="shared" si="0"/>
        <v>9.25</v>
      </c>
    </row>
    <row r="12" spans="1:8">
      <c r="A12" s="199">
        <v>10</v>
      </c>
      <c r="B12" s="134" t="s">
        <v>66</v>
      </c>
      <c r="C12" s="135" t="s">
        <v>63</v>
      </c>
      <c r="D12" s="136">
        <v>42443</v>
      </c>
      <c r="E12" s="3">
        <v>10</v>
      </c>
      <c r="F12" s="51">
        <v>0.75</v>
      </c>
      <c r="G12" s="51"/>
      <c r="H12" s="1">
        <f t="shared" si="0"/>
        <v>9.25</v>
      </c>
    </row>
    <row r="13" spans="1:8">
      <c r="A13" s="199">
        <v>11</v>
      </c>
      <c r="B13" s="134" t="s">
        <v>40</v>
      </c>
      <c r="C13" s="135" t="s">
        <v>19</v>
      </c>
      <c r="D13" s="136">
        <v>42892</v>
      </c>
      <c r="E13" s="3">
        <v>10</v>
      </c>
      <c r="F13" s="51">
        <v>0.8</v>
      </c>
      <c r="G13" s="51"/>
      <c r="H13" s="1">
        <f t="shared" si="0"/>
        <v>9.1999999999999993</v>
      </c>
    </row>
    <row r="14" spans="1:8">
      <c r="A14" s="199">
        <v>12</v>
      </c>
      <c r="B14" s="134" t="s">
        <v>49</v>
      </c>
      <c r="C14" s="135" t="s">
        <v>25</v>
      </c>
      <c r="D14" s="136">
        <v>42575</v>
      </c>
      <c r="E14" s="3">
        <v>10</v>
      </c>
      <c r="F14" s="51">
        <v>0.8</v>
      </c>
      <c r="G14" s="51"/>
      <c r="H14" s="1">
        <f t="shared" si="0"/>
        <v>9.1999999999999993</v>
      </c>
    </row>
    <row r="15" spans="1:8">
      <c r="A15" s="199">
        <v>13</v>
      </c>
      <c r="B15" s="140" t="s">
        <v>62</v>
      </c>
      <c r="C15" s="135" t="s">
        <v>63</v>
      </c>
      <c r="D15" s="141">
        <v>42502</v>
      </c>
      <c r="E15" s="3">
        <v>10</v>
      </c>
      <c r="F15" s="51">
        <v>0.82499999999999996</v>
      </c>
      <c r="G15" s="51"/>
      <c r="H15" s="1">
        <f t="shared" si="0"/>
        <v>9.1750000000000007</v>
      </c>
    </row>
    <row r="16" spans="1:8">
      <c r="A16" s="199">
        <v>14</v>
      </c>
      <c r="B16" s="134" t="s">
        <v>65</v>
      </c>
      <c r="C16" s="200" t="s">
        <v>63</v>
      </c>
      <c r="D16" s="136">
        <v>42767</v>
      </c>
      <c r="E16" s="52">
        <v>10</v>
      </c>
      <c r="F16" s="51">
        <v>0.85</v>
      </c>
      <c r="G16" s="51"/>
      <c r="H16" s="1">
        <f t="shared" si="0"/>
        <v>9.15</v>
      </c>
    </row>
    <row r="17" spans="1:8" ht="15.75" customHeight="1">
      <c r="A17" s="199">
        <v>15</v>
      </c>
      <c r="B17" s="134" t="s">
        <v>60</v>
      </c>
      <c r="C17" s="135" t="s">
        <v>57</v>
      </c>
      <c r="D17" s="136">
        <v>42488</v>
      </c>
      <c r="E17" s="52">
        <v>10</v>
      </c>
      <c r="F17" s="51">
        <v>0.9</v>
      </c>
      <c r="G17" s="51"/>
      <c r="H17" s="1">
        <f t="shared" si="0"/>
        <v>9.1</v>
      </c>
    </row>
    <row r="18" spans="1:8">
      <c r="A18" s="199">
        <v>16</v>
      </c>
      <c r="B18" s="134" t="s">
        <v>37</v>
      </c>
      <c r="C18" s="135" t="s">
        <v>19</v>
      </c>
      <c r="D18" s="136">
        <v>43099</v>
      </c>
      <c r="E18" s="52">
        <v>10</v>
      </c>
      <c r="F18" s="51">
        <v>1.2</v>
      </c>
      <c r="G18" s="51"/>
      <c r="H18" s="1">
        <f t="shared" si="0"/>
        <v>8.8000000000000007</v>
      </c>
    </row>
    <row r="19" spans="1:8">
      <c r="A19" s="199">
        <v>17</v>
      </c>
      <c r="B19" s="134" t="s">
        <v>59</v>
      </c>
      <c r="C19" s="135" t="s">
        <v>57</v>
      </c>
      <c r="D19" s="136">
        <v>42404</v>
      </c>
      <c r="E19" s="52">
        <v>10</v>
      </c>
      <c r="F19" s="51">
        <v>1.55</v>
      </c>
      <c r="G19" s="51"/>
      <c r="H19" s="1">
        <f t="shared" si="0"/>
        <v>8.4499999999999993</v>
      </c>
    </row>
    <row r="20" spans="1:8" ht="15" customHeight="1">
      <c r="A20" s="199">
        <v>18</v>
      </c>
      <c r="B20" s="134" t="s">
        <v>58</v>
      </c>
      <c r="C20" s="135" t="s">
        <v>57</v>
      </c>
      <c r="D20" s="136">
        <v>42563</v>
      </c>
      <c r="E20" s="52">
        <v>10</v>
      </c>
      <c r="F20" s="51">
        <v>1.875</v>
      </c>
      <c r="G20" s="51"/>
      <c r="H20" s="1">
        <f t="shared" si="0"/>
        <v>8.125</v>
      </c>
    </row>
    <row r="21" spans="1:8">
      <c r="A21" s="199">
        <v>19</v>
      </c>
      <c r="B21" s="192" t="s">
        <v>39</v>
      </c>
      <c r="C21" s="135" t="s">
        <v>19</v>
      </c>
      <c r="D21" s="201">
        <v>43021</v>
      </c>
      <c r="E21" s="52">
        <v>9</v>
      </c>
      <c r="F21" s="51">
        <v>1.0249999999999999</v>
      </c>
      <c r="G21" s="51">
        <v>0.3</v>
      </c>
      <c r="H21" s="1">
        <f t="shared" si="0"/>
        <v>7.6749999999999998</v>
      </c>
    </row>
  </sheetData>
  <sortState ref="B9:H10">
    <sortCondition descending="1" ref="D9:D10"/>
  </sortState>
  <mergeCells count="1">
    <mergeCell ref="E1:H1"/>
  </mergeCells>
  <dataValidations count="1">
    <dataValidation type="custom" allowBlank="1" showInputMessage="1" showErrorMessage="1" sqref="H3:H21">
      <formula1>"bvbv"</formula1>
    </dataValidation>
  </dataValidation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H21"/>
  <sheetViews>
    <sheetView workbookViewId="0">
      <selection activeCell="L15" sqref="L15"/>
    </sheetView>
  </sheetViews>
  <sheetFormatPr defaultRowHeight="15"/>
  <cols>
    <col min="1" max="1" width="3" bestFit="1" customWidth="1"/>
    <col min="2" max="2" width="30.5703125" bestFit="1" customWidth="1"/>
    <col min="3" max="3" width="25.8554687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7" bestFit="1" customWidth="1"/>
  </cols>
  <sheetData>
    <row r="1" spans="1:8">
      <c r="D1" s="15"/>
      <c r="E1" s="76" t="s">
        <v>14</v>
      </c>
      <c r="F1" s="77"/>
      <c r="G1" s="77"/>
      <c r="H1" s="77"/>
    </row>
    <row r="2" spans="1:8">
      <c r="B2" s="9" t="s">
        <v>6</v>
      </c>
      <c r="C2" s="9" t="s">
        <v>5</v>
      </c>
      <c r="D2" s="9" t="s">
        <v>4</v>
      </c>
      <c r="E2" s="20" t="s">
        <v>3</v>
      </c>
      <c r="F2" s="20" t="s">
        <v>11</v>
      </c>
      <c r="G2" s="20" t="s">
        <v>1</v>
      </c>
      <c r="H2" s="20" t="s">
        <v>10</v>
      </c>
    </row>
    <row r="3" spans="1:8">
      <c r="A3" s="202">
        <v>1</v>
      </c>
      <c r="B3" s="144" t="s">
        <v>45</v>
      </c>
      <c r="C3" s="146" t="s">
        <v>43</v>
      </c>
      <c r="D3" s="149">
        <v>42481</v>
      </c>
      <c r="E3" s="108">
        <v>10</v>
      </c>
      <c r="F3" s="109">
        <v>0.22500000000000001</v>
      </c>
      <c r="G3" s="109"/>
      <c r="H3" s="110">
        <f t="shared" ref="H3:H21" si="0">SUM(E3-F3-G3)</f>
        <v>9.7750000000000004</v>
      </c>
    </row>
    <row r="4" spans="1:8" s="53" customFormat="1">
      <c r="A4" s="204">
        <v>2</v>
      </c>
      <c r="B4" s="137" t="s">
        <v>64</v>
      </c>
      <c r="C4" s="138" t="s">
        <v>63</v>
      </c>
      <c r="D4" s="139">
        <v>42383</v>
      </c>
      <c r="E4" s="57">
        <v>10</v>
      </c>
      <c r="F4" s="58">
        <v>0.25</v>
      </c>
      <c r="G4" s="143"/>
      <c r="H4" s="133">
        <f t="shared" si="0"/>
        <v>9.75</v>
      </c>
    </row>
    <row r="5" spans="1:8" s="53" customFormat="1">
      <c r="A5" s="204">
        <v>3</v>
      </c>
      <c r="B5" s="137" t="s">
        <v>77</v>
      </c>
      <c r="C5" s="138" t="s">
        <v>71</v>
      </c>
      <c r="D5" s="139">
        <v>42572</v>
      </c>
      <c r="E5" s="57">
        <v>10</v>
      </c>
      <c r="F5" s="58">
        <v>0.3</v>
      </c>
      <c r="G5" s="143"/>
      <c r="H5" s="133">
        <f>SUM(E5-F5-G5)</f>
        <v>9.6999999999999993</v>
      </c>
    </row>
    <row r="6" spans="1:8" s="53" customFormat="1">
      <c r="A6" s="204">
        <v>4</v>
      </c>
      <c r="B6" s="137" t="s">
        <v>46</v>
      </c>
      <c r="C6" s="138" t="s">
        <v>43</v>
      </c>
      <c r="D6" s="139">
        <v>42373</v>
      </c>
      <c r="E6" s="57">
        <v>10</v>
      </c>
      <c r="F6" s="58">
        <v>0.3</v>
      </c>
      <c r="G6" s="143"/>
      <c r="H6" s="133">
        <f>SUM(E6-F6-G6)</f>
        <v>9.6999999999999993</v>
      </c>
    </row>
    <row r="7" spans="1:8" ht="15.75" customHeight="1">
      <c r="A7" s="202">
        <v>5</v>
      </c>
      <c r="B7" s="144" t="s">
        <v>65</v>
      </c>
      <c r="C7" s="146" t="s">
        <v>63</v>
      </c>
      <c r="D7" s="149">
        <v>42767</v>
      </c>
      <c r="E7" s="108">
        <v>10</v>
      </c>
      <c r="F7" s="109">
        <v>0.35</v>
      </c>
      <c r="G7" s="109"/>
      <c r="H7" s="110">
        <f t="shared" si="0"/>
        <v>9.65</v>
      </c>
    </row>
    <row r="8" spans="1:8" ht="15" customHeight="1">
      <c r="A8" s="202">
        <v>6</v>
      </c>
      <c r="B8" s="144" t="s">
        <v>40</v>
      </c>
      <c r="C8" s="146" t="s">
        <v>19</v>
      </c>
      <c r="D8" s="149">
        <v>42892</v>
      </c>
      <c r="E8" s="108">
        <v>10</v>
      </c>
      <c r="F8" s="109">
        <v>0.375</v>
      </c>
      <c r="G8" s="109"/>
      <c r="H8" s="110">
        <f t="shared" si="0"/>
        <v>9.625</v>
      </c>
    </row>
    <row r="9" spans="1:8">
      <c r="A9" s="202">
        <v>7</v>
      </c>
      <c r="B9" s="111" t="s">
        <v>44</v>
      </c>
      <c r="C9" s="106" t="s">
        <v>43</v>
      </c>
      <c r="D9" s="112">
        <v>42612</v>
      </c>
      <c r="E9" s="108">
        <v>10</v>
      </c>
      <c r="F9" s="109">
        <v>0.4</v>
      </c>
      <c r="G9" s="109"/>
      <c r="H9" s="110">
        <f t="shared" si="0"/>
        <v>9.6</v>
      </c>
    </row>
    <row r="10" spans="1:8">
      <c r="A10" s="202">
        <v>8</v>
      </c>
      <c r="B10" s="105" t="s">
        <v>66</v>
      </c>
      <c r="C10" s="106" t="s">
        <v>63</v>
      </c>
      <c r="D10" s="107">
        <v>42443</v>
      </c>
      <c r="E10" s="108">
        <v>10</v>
      </c>
      <c r="F10" s="109">
        <v>0.42499999999999999</v>
      </c>
      <c r="G10" s="109"/>
      <c r="H10" s="110">
        <f t="shared" si="0"/>
        <v>9.5749999999999993</v>
      </c>
    </row>
    <row r="11" spans="1:8" ht="15.75" customHeight="1">
      <c r="A11" s="199">
        <v>9</v>
      </c>
      <c r="B11" s="44" t="s">
        <v>41</v>
      </c>
      <c r="C11" s="24" t="s">
        <v>19</v>
      </c>
      <c r="D11" s="25">
        <v>42819</v>
      </c>
      <c r="E11" s="3">
        <v>10</v>
      </c>
      <c r="F11" s="2">
        <v>0.45</v>
      </c>
      <c r="G11" s="2"/>
      <c r="H11" s="1">
        <f t="shared" si="0"/>
        <v>9.5500000000000007</v>
      </c>
    </row>
    <row r="12" spans="1:8">
      <c r="A12" s="199">
        <v>10</v>
      </c>
      <c r="B12" s="6" t="s">
        <v>37</v>
      </c>
      <c r="C12" s="24" t="s">
        <v>19</v>
      </c>
      <c r="D12" s="4">
        <v>43099</v>
      </c>
      <c r="E12" s="3">
        <v>10</v>
      </c>
      <c r="F12" s="2">
        <v>0.5</v>
      </c>
      <c r="G12" s="2"/>
      <c r="H12" s="1">
        <f t="shared" si="0"/>
        <v>9.5</v>
      </c>
    </row>
    <row r="13" spans="1:8">
      <c r="A13" s="199">
        <v>11</v>
      </c>
      <c r="B13" s="6" t="s">
        <v>49</v>
      </c>
      <c r="C13" s="24" t="s">
        <v>25</v>
      </c>
      <c r="D13" s="4">
        <v>42575</v>
      </c>
      <c r="E13" s="3">
        <v>10</v>
      </c>
      <c r="F13" s="2">
        <v>0.52500000000000002</v>
      </c>
      <c r="G13" s="2"/>
      <c r="H13" s="1">
        <f>SUM(E13-F13-G13)</f>
        <v>9.4749999999999996</v>
      </c>
    </row>
    <row r="14" spans="1:8">
      <c r="A14" s="199">
        <v>12</v>
      </c>
      <c r="B14" s="6" t="s">
        <v>58</v>
      </c>
      <c r="C14" s="24" t="s">
        <v>57</v>
      </c>
      <c r="D14" s="4">
        <v>42563</v>
      </c>
      <c r="E14" s="3">
        <v>10</v>
      </c>
      <c r="F14" s="2">
        <v>0.52500000000000002</v>
      </c>
      <c r="G14" s="2"/>
      <c r="H14" s="1">
        <f>SUM(E14-F14-G14)</f>
        <v>9.4749999999999996</v>
      </c>
    </row>
    <row r="15" spans="1:8">
      <c r="A15" s="199">
        <v>13</v>
      </c>
      <c r="B15" s="6" t="s">
        <v>38</v>
      </c>
      <c r="C15" s="24" t="s">
        <v>19</v>
      </c>
      <c r="D15" s="4">
        <v>42944</v>
      </c>
      <c r="E15" s="3">
        <v>10</v>
      </c>
      <c r="F15" s="2">
        <v>0.6</v>
      </c>
      <c r="G15" s="2"/>
      <c r="H15" s="1">
        <f t="shared" si="0"/>
        <v>9.4</v>
      </c>
    </row>
    <row r="16" spans="1:8">
      <c r="A16" s="199">
        <v>14</v>
      </c>
      <c r="B16" s="6" t="s">
        <v>60</v>
      </c>
      <c r="C16" s="5" t="s">
        <v>57</v>
      </c>
      <c r="D16" s="4">
        <v>42488</v>
      </c>
      <c r="E16" s="3">
        <v>10</v>
      </c>
      <c r="F16" s="2">
        <v>0.625</v>
      </c>
      <c r="G16" s="2"/>
      <c r="H16" s="1">
        <f t="shared" si="0"/>
        <v>9.375</v>
      </c>
    </row>
    <row r="17" spans="1:8" ht="15" customHeight="1">
      <c r="A17" s="199">
        <v>15</v>
      </c>
      <c r="B17" s="44" t="s">
        <v>48</v>
      </c>
      <c r="C17" s="24" t="s">
        <v>25</v>
      </c>
      <c r="D17" s="25">
        <v>42492</v>
      </c>
      <c r="E17" s="3">
        <v>10</v>
      </c>
      <c r="F17" s="2">
        <v>0.67500000000000004</v>
      </c>
      <c r="G17" s="2"/>
      <c r="H17" s="1">
        <f t="shared" si="0"/>
        <v>9.3249999999999993</v>
      </c>
    </row>
    <row r="18" spans="1:8">
      <c r="A18" s="199">
        <v>16</v>
      </c>
      <c r="B18" s="44" t="s">
        <v>62</v>
      </c>
      <c r="C18" s="24" t="s">
        <v>63</v>
      </c>
      <c r="D18" s="25">
        <v>42502</v>
      </c>
      <c r="E18" s="3">
        <v>10</v>
      </c>
      <c r="F18" s="2">
        <v>0.77500000000000002</v>
      </c>
      <c r="G18" s="2"/>
      <c r="H18" s="1">
        <f t="shared" si="0"/>
        <v>9.2249999999999996</v>
      </c>
    </row>
    <row r="19" spans="1:8">
      <c r="A19" s="199">
        <v>17</v>
      </c>
      <c r="B19" s="6" t="s">
        <v>67</v>
      </c>
      <c r="C19" s="24" t="s">
        <v>63</v>
      </c>
      <c r="D19" s="4">
        <v>42674</v>
      </c>
      <c r="E19" s="3">
        <v>10</v>
      </c>
      <c r="F19" s="2">
        <v>0.82499999999999996</v>
      </c>
      <c r="G19" s="2"/>
      <c r="H19" s="1">
        <f t="shared" si="0"/>
        <v>9.1750000000000007</v>
      </c>
    </row>
    <row r="20" spans="1:8" ht="15" customHeight="1">
      <c r="A20" s="199">
        <v>18</v>
      </c>
      <c r="B20" s="47" t="s">
        <v>39</v>
      </c>
      <c r="C20" s="24" t="s">
        <v>19</v>
      </c>
      <c r="D20" s="29">
        <v>43021</v>
      </c>
      <c r="E20" s="3">
        <v>10</v>
      </c>
      <c r="F20" s="2">
        <v>0.9</v>
      </c>
      <c r="G20" s="2"/>
      <c r="H20" s="1">
        <f t="shared" si="0"/>
        <v>9.1</v>
      </c>
    </row>
    <row r="21" spans="1:8">
      <c r="A21" s="199">
        <v>19</v>
      </c>
      <c r="B21" s="6" t="s">
        <v>59</v>
      </c>
      <c r="C21" s="24" t="s">
        <v>57</v>
      </c>
      <c r="D21" s="4">
        <v>42404</v>
      </c>
      <c r="E21" s="3">
        <v>10</v>
      </c>
      <c r="F21" s="2">
        <v>1</v>
      </c>
      <c r="G21" s="2"/>
      <c r="H21" s="1">
        <f t="shared" si="0"/>
        <v>9</v>
      </c>
    </row>
  </sheetData>
  <sortState ref="B13:H14">
    <sortCondition descending="1" ref="D13:D14"/>
  </sortState>
  <mergeCells count="1">
    <mergeCell ref="E1:H1"/>
  </mergeCells>
  <dataValidations count="1">
    <dataValidation type="custom" allowBlank="1" showInputMessage="1" showErrorMessage="1" sqref="H3:H21">
      <formula1>"bvbv"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H21"/>
  <sheetViews>
    <sheetView workbookViewId="0">
      <selection activeCell="O14" sqref="O14"/>
    </sheetView>
  </sheetViews>
  <sheetFormatPr defaultRowHeight="15"/>
  <cols>
    <col min="1" max="1" width="3" bestFit="1" customWidth="1"/>
    <col min="2" max="2" width="30.5703125" bestFit="1" customWidth="1"/>
    <col min="3" max="3" width="25.8554687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7.5703125" bestFit="1" customWidth="1"/>
  </cols>
  <sheetData>
    <row r="1" spans="1:8">
      <c r="D1" s="15"/>
      <c r="E1" s="78" t="s">
        <v>13</v>
      </c>
      <c r="F1" s="78"/>
      <c r="G1" s="78"/>
      <c r="H1" s="78"/>
    </row>
    <row r="2" spans="1:8">
      <c r="B2" s="28" t="s">
        <v>6</v>
      </c>
      <c r="C2" s="28" t="s">
        <v>5</v>
      </c>
      <c r="D2" s="28" t="s">
        <v>4</v>
      </c>
      <c r="E2" s="19" t="s">
        <v>3</v>
      </c>
      <c r="F2" s="19" t="s">
        <v>2</v>
      </c>
      <c r="G2" s="19" t="s">
        <v>1</v>
      </c>
      <c r="H2" s="19" t="s">
        <v>9</v>
      </c>
    </row>
    <row r="3" spans="1:8" s="53" customFormat="1">
      <c r="A3" s="204">
        <v>1</v>
      </c>
      <c r="B3" s="137" t="s">
        <v>64</v>
      </c>
      <c r="C3" s="138" t="s">
        <v>63</v>
      </c>
      <c r="D3" s="139">
        <v>42383</v>
      </c>
      <c r="E3" s="57">
        <v>10</v>
      </c>
      <c r="F3" s="58">
        <v>0.27500000000000002</v>
      </c>
      <c r="G3" s="143"/>
      <c r="H3" s="133">
        <f t="shared" ref="H3:H21" si="0">SUM(E3-F3-G3)</f>
        <v>9.7249999999999996</v>
      </c>
    </row>
    <row r="4" spans="1:8">
      <c r="A4" s="202">
        <v>2</v>
      </c>
      <c r="B4" s="144" t="s">
        <v>66</v>
      </c>
      <c r="C4" s="146" t="s">
        <v>63</v>
      </c>
      <c r="D4" s="149">
        <v>42443</v>
      </c>
      <c r="E4" s="108">
        <v>10</v>
      </c>
      <c r="F4" s="109">
        <v>0.3</v>
      </c>
      <c r="G4" s="109"/>
      <c r="H4" s="148">
        <f t="shared" si="0"/>
        <v>9.6999999999999993</v>
      </c>
    </row>
    <row r="5" spans="1:8" s="53" customFormat="1">
      <c r="A5" s="204">
        <v>3</v>
      </c>
      <c r="B5" s="137" t="s">
        <v>77</v>
      </c>
      <c r="C5" s="138" t="s">
        <v>71</v>
      </c>
      <c r="D5" s="139">
        <v>42572</v>
      </c>
      <c r="E5" s="57">
        <v>10</v>
      </c>
      <c r="F5" s="58">
        <v>0.35</v>
      </c>
      <c r="G5" s="143"/>
      <c r="H5" s="133">
        <f t="shared" si="0"/>
        <v>9.65</v>
      </c>
    </row>
    <row r="6" spans="1:8" s="53" customFormat="1">
      <c r="A6" s="204">
        <v>4</v>
      </c>
      <c r="B6" s="137" t="s">
        <v>46</v>
      </c>
      <c r="C6" s="138" t="s">
        <v>43</v>
      </c>
      <c r="D6" s="139">
        <v>42373</v>
      </c>
      <c r="E6" s="57">
        <v>10</v>
      </c>
      <c r="F6" s="58">
        <v>0.375</v>
      </c>
      <c r="G6" s="143"/>
      <c r="H6" s="133">
        <f t="shared" si="0"/>
        <v>9.625</v>
      </c>
    </row>
    <row r="7" spans="1:8" ht="15" customHeight="1">
      <c r="A7" s="202">
        <v>5</v>
      </c>
      <c r="B7" s="144" t="s">
        <v>60</v>
      </c>
      <c r="C7" s="146" t="s">
        <v>57</v>
      </c>
      <c r="D7" s="149">
        <v>42488</v>
      </c>
      <c r="E7" s="108">
        <v>10</v>
      </c>
      <c r="F7" s="109">
        <v>0.375</v>
      </c>
      <c r="G7" s="109"/>
      <c r="H7" s="110">
        <f t="shared" si="0"/>
        <v>9.625</v>
      </c>
    </row>
    <row r="8" spans="1:8" ht="15" customHeight="1">
      <c r="A8" s="202">
        <v>6</v>
      </c>
      <c r="B8" s="144" t="s">
        <v>38</v>
      </c>
      <c r="C8" s="146" t="s">
        <v>19</v>
      </c>
      <c r="D8" s="149">
        <v>42944</v>
      </c>
      <c r="E8" s="108">
        <v>10</v>
      </c>
      <c r="F8" s="109">
        <v>0.4</v>
      </c>
      <c r="G8" s="109"/>
      <c r="H8" s="110">
        <f t="shared" si="0"/>
        <v>9.6</v>
      </c>
    </row>
    <row r="9" spans="1:8">
      <c r="A9" s="202">
        <v>7</v>
      </c>
      <c r="B9" s="144" t="s">
        <v>49</v>
      </c>
      <c r="C9" s="146" t="s">
        <v>25</v>
      </c>
      <c r="D9" s="149">
        <v>42575</v>
      </c>
      <c r="E9" s="108">
        <v>10</v>
      </c>
      <c r="F9" s="109">
        <v>0.4</v>
      </c>
      <c r="G9" s="109"/>
      <c r="H9" s="110">
        <f t="shared" si="0"/>
        <v>9.6</v>
      </c>
    </row>
    <row r="10" spans="1:8">
      <c r="A10" s="202">
        <v>8</v>
      </c>
      <c r="B10" s="144" t="s">
        <v>65</v>
      </c>
      <c r="C10" s="146" t="s">
        <v>63</v>
      </c>
      <c r="D10" s="149">
        <v>42767</v>
      </c>
      <c r="E10" s="108">
        <v>10</v>
      </c>
      <c r="F10" s="109">
        <v>0.45</v>
      </c>
      <c r="G10" s="109"/>
      <c r="H10" s="110">
        <f>SUM(E10-F10-G10)</f>
        <v>9.5500000000000007</v>
      </c>
    </row>
    <row r="11" spans="1:8" ht="15" customHeight="1">
      <c r="A11" s="199">
        <v>9</v>
      </c>
      <c r="B11" s="140" t="s">
        <v>62</v>
      </c>
      <c r="C11" s="135" t="s">
        <v>63</v>
      </c>
      <c r="D11" s="141">
        <v>42502</v>
      </c>
      <c r="E11" s="3">
        <v>10</v>
      </c>
      <c r="F11" s="51">
        <v>0.45</v>
      </c>
      <c r="G11" s="2"/>
      <c r="H11" s="1">
        <f>SUM(E11-F11-G11)</f>
        <v>9.5500000000000007</v>
      </c>
    </row>
    <row r="12" spans="1:8">
      <c r="A12" s="199">
        <v>10</v>
      </c>
      <c r="B12" s="44" t="s">
        <v>48</v>
      </c>
      <c r="C12" s="24" t="s">
        <v>25</v>
      </c>
      <c r="D12" s="25">
        <v>42492</v>
      </c>
      <c r="E12" s="3">
        <v>10</v>
      </c>
      <c r="F12" s="2">
        <v>0.47499999999999998</v>
      </c>
      <c r="G12" s="2"/>
      <c r="H12" s="1">
        <f t="shared" si="0"/>
        <v>9.5250000000000004</v>
      </c>
    </row>
    <row r="13" spans="1:8">
      <c r="A13" s="199">
        <v>11</v>
      </c>
      <c r="B13" s="6" t="s">
        <v>40</v>
      </c>
      <c r="C13" s="24" t="s">
        <v>19</v>
      </c>
      <c r="D13" s="4">
        <v>42892</v>
      </c>
      <c r="E13" s="3">
        <v>10</v>
      </c>
      <c r="F13" s="2">
        <v>0.5</v>
      </c>
      <c r="G13" s="2"/>
      <c r="H13" s="1">
        <f>SUM(E13-F13-G13)</f>
        <v>9.5</v>
      </c>
    </row>
    <row r="14" spans="1:8">
      <c r="A14" s="199">
        <v>12</v>
      </c>
      <c r="B14" s="6" t="s">
        <v>45</v>
      </c>
      <c r="C14" s="24" t="s">
        <v>43</v>
      </c>
      <c r="D14" s="4">
        <v>42481</v>
      </c>
      <c r="E14" s="3">
        <v>10</v>
      </c>
      <c r="F14" s="2">
        <v>0.5</v>
      </c>
      <c r="G14" s="2"/>
      <c r="H14" s="1">
        <f>SUM(E14-F14-G14)</f>
        <v>9.5</v>
      </c>
    </row>
    <row r="15" spans="1:8">
      <c r="A15" s="199">
        <v>13</v>
      </c>
      <c r="B15" s="44" t="s">
        <v>44</v>
      </c>
      <c r="C15" s="24" t="s">
        <v>43</v>
      </c>
      <c r="D15" s="25">
        <v>42612</v>
      </c>
      <c r="E15" s="3">
        <v>10</v>
      </c>
      <c r="F15" s="2">
        <v>0.57499999999999996</v>
      </c>
      <c r="G15" s="2"/>
      <c r="H15" s="1">
        <f t="shared" si="0"/>
        <v>9.4250000000000007</v>
      </c>
    </row>
    <row r="16" spans="1:8">
      <c r="A16" s="199">
        <v>14</v>
      </c>
      <c r="B16" s="6" t="s">
        <v>67</v>
      </c>
      <c r="C16" s="5" t="s">
        <v>63</v>
      </c>
      <c r="D16" s="4">
        <v>42674</v>
      </c>
      <c r="E16" s="3">
        <v>10</v>
      </c>
      <c r="F16" s="2">
        <v>0.65</v>
      </c>
      <c r="G16" s="2"/>
      <c r="H16" s="1">
        <f>SUM(E16-F16-G16)</f>
        <v>9.35</v>
      </c>
    </row>
    <row r="17" spans="1:8" ht="14.25" customHeight="1">
      <c r="A17" s="199">
        <v>15</v>
      </c>
      <c r="B17" s="6" t="s">
        <v>59</v>
      </c>
      <c r="C17" s="24" t="s">
        <v>57</v>
      </c>
      <c r="D17" s="4">
        <v>42404</v>
      </c>
      <c r="E17" s="3">
        <v>10</v>
      </c>
      <c r="F17" s="2">
        <v>0.65</v>
      </c>
      <c r="G17" s="2"/>
      <c r="H17" s="1">
        <f>SUM(E17-F17-G17)</f>
        <v>9.35</v>
      </c>
    </row>
    <row r="18" spans="1:8">
      <c r="A18" s="199">
        <v>16</v>
      </c>
      <c r="B18" s="6" t="s">
        <v>37</v>
      </c>
      <c r="C18" s="24" t="s">
        <v>19</v>
      </c>
      <c r="D18" s="4">
        <v>43099</v>
      </c>
      <c r="E18" s="3">
        <v>10</v>
      </c>
      <c r="F18" s="2">
        <v>0.7</v>
      </c>
      <c r="G18" s="2"/>
      <c r="H18" s="1">
        <f t="shared" si="0"/>
        <v>9.3000000000000007</v>
      </c>
    </row>
    <row r="19" spans="1:8">
      <c r="A19" s="199">
        <v>17</v>
      </c>
      <c r="B19" s="44" t="s">
        <v>41</v>
      </c>
      <c r="C19" s="24" t="s">
        <v>19</v>
      </c>
      <c r="D19" s="25">
        <v>42819</v>
      </c>
      <c r="E19" s="3">
        <v>10</v>
      </c>
      <c r="F19" s="2">
        <v>0.8</v>
      </c>
      <c r="G19" s="2"/>
      <c r="H19" s="1">
        <f t="shared" si="0"/>
        <v>9.1999999999999993</v>
      </c>
    </row>
    <row r="20" spans="1:8" ht="15" customHeight="1">
      <c r="A20" s="199">
        <v>18</v>
      </c>
      <c r="B20" s="47" t="s">
        <v>39</v>
      </c>
      <c r="C20" s="24" t="s">
        <v>19</v>
      </c>
      <c r="D20" s="29">
        <v>43021</v>
      </c>
      <c r="E20" s="3">
        <v>10</v>
      </c>
      <c r="F20" s="2">
        <v>0.85</v>
      </c>
      <c r="G20" s="2"/>
      <c r="H20" s="1">
        <f t="shared" si="0"/>
        <v>9.15</v>
      </c>
    </row>
    <row r="21" spans="1:8">
      <c r="A21" s="199">
        <v>19</v>
      </c>
      <c r="B21" s="6" t="s">
        <v>58</v>
      </c>
      <c r="C21" s="24" t="s">
        <v>57</v>
      </c>
      <c r="D21" s="4">
        <v>42563</v>
      </c>
      <c r="E21" s="3">
        <v>10</v>
      </c>
      <c r="F21" s="2">
        <v>0.85</v>
      </c>
      <c r="G21" s="2"/>
      <c r="H21" s="1">
        <f t="shared" si="0"/>
        <v>9.15</v>
      </c>
    </row>
  </sheetData>
  <sortState ref="B16:H17">
    <sortCondition descending="1" ref="D16:D17"/>
  </sortState>
  <mergeCells count="1">
    <mergeCell ref="E1:H1"/>
  </mergeCells>
  <dataValidations count="1">
    <dataValidation type="custom" allowBlank="1" showInputMessage="1" showErrorMessage="1" sqref="H3:H21">
      <formula1>"bvbv"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V5"/>
  <sheetViews>
    <sheetView tabSelected="1" workbookViewId="0">
      <selection activeCell="S13" sqref="S13"/>
    </sheetView>
  </sheetViews>
  <sheetFormatPr defaultRowHeight="15"/>
  <cols>
    <col min="1" max="1" width="2" bestFit="1" customWidth="1"/>
    <col min="2" max="2" width="17.28515625" bestFit="1" customWidth="1"/>
    <col min="3" max="3" width="25.85546875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7" width="7.5703125" bestFit="1" customWidth="1"/>
  </cols>
  <sheetData>
    <row r="1" spans="1:22" ht="18.75">
      <c r="A1" s="23"/>
      <c r="B1" s="72" t="s">
        <v>114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</row>
    <row r="2" spans="1:22" ht="18.75">
      <c r="A2" s="23"/>
      <c r="B2" s="72" t="s">
        <v>115</v>
      </c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23"/>
      <c r="S2" s="23"/>
      <c r="T2" s="23"/>
      <c r="U2" s="23"/>
      <c r="V2" s="23"/>
    </row>
    <row r="3" spans="1:22">
      <c r="B3" s="22" t="s">
        <v>16</v>
      </c>
      <c r="D3" s="15"/>
      <c r="E3" s="74" t="s">
        <v>15</v>
      </c>
      <c r="F3" s="75"/>
      <c r="G3" s="75"/>
      <c r="H3" s="75"/>
      <c r="I3" s="76" t="s">
        <v>14</v>
      </c>
      <c r="J3" s="77"/>
      <c r="K3" s="77"/>
      <c r="L3" s="77"/>
      <c r="M3" s="78" t="s">
        <v>13</v>
      </c>
      <c r="N3" s="78"/>
      <c r="O3" s="78"/>
      <c r="P3" s="78"/>
    </row>
    <row r="4" spans="1:22">
      <c r="B4" s="9" t="s">
        <v>6</v>
      </c>
      <c r="C4" s="9" t="s">
        <v>5</v>
      </c>
      <c r="D4" s="9" t="s">
        <v>4</v>
      </c>
      <c r="E4" s="21" t="s">
        <v>3</v>
      </c>
      <c r="F4" s="21" t="s">
        <v>11</v>
      </c>
      <c r="G4" s="21" t="s">
        <v>1</v>
      </c>
      <c r="H4" s="21" t="s">
        <v>12</v>
      </c>
      <c r="I4" s="20" t="s">
        <v>3</v>
      </c>
      <c r="J4" s="20" t="s">
        <v>11</v>
      </c>
      <c r="K4" s="20" t="s">
        <v>1</v>
      </c>
      <c r="L4" s="20" t="s">
        <v>10</v>
      </c>
      <c r="M4" s="19" t="s">
        <v>3</v>
      </c>
      <c r="N4" s="19" t="s">
        <v>2</v>
      </c>
      <c r="O4" s="19" t="s">
        <v>1</v>
      </c>
      <c r="P4" s="19" t="s">
        <v>9</v>
      </c>
      <c r="Q4" s="18" t="s">
        <v>8</v>
      </c>
    </row>
    <row r="5" spans="1:22">
      <c r="A5" s="69">
        <v>1</v>
      </c>
      <c r="B5" s="54" t="s">
        <v>116</v>
      </c>
      <c r="C5" s="55" t="s">
        <v>19</v>
      </c>
      <c r="D5" s="56">
        <v>42977</v>
      </c>
      <c r="E5" s="64">
        <v>0</v>
      </c>
      <c r="F5" s="58">
        <v>0</v>
      </c>
      <c r="G5" s="58"/>
      <c r="H5" s="59">
        <f t="shared" ref="H5" si="0">SUM(E5-F5-G5)</f>
        <v>0</v>
      </c>
      <c r="I5" s="57">
        <v>0</v>
      </c>
      <c r="J5" s="58">
        <v>0</v>
      </c>
      <c r="K5" s="58"/>
      <c r="L5" s="59">
        <f t="shared" ref="L5" si="1">SUM(I5-J5-K5)</f>
        <v>0</v>
      </c>
      <c r="M5" s="57">
        <v>0</v>
      </c>
      <c r="N5" s="58">
        <v>0</v>
      </c>
      <c r="O5" s="58"/>
      <c r="P5" s="59">
        <f t="shared" ref="P5" si="2">SUM(M5-N5-O5)</f>
        <v>0</v>
      </c>
      <c r="Q5" s="65">
        <f t="shared" ref="Q5" si="3">SUM(H5+L5+P5)</f>
        <v>0</v>
      </c>
    </row>
  </sheetData>
  <mergeCells count="5">
    <mergeCell ref="B1:V1"/>
    <mergeCell ref="B2:Q2"/>
    <mergeCell ref="E3:H3"/>
    <mergeCell ref="I3:L3"/>
    <mergeCell ref="M3:P3"/>
  </mergeCells>
  <dataValidations count="1">
    <dataValidation type="custom" allowBlank="1" showInputMessage="1" showErrorMessage="1" sqref="H5 P5 L5">
      <formula1>"bvbv"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15</vt:i4>
      </vt:variant>
    </vt:vector>
  </HeadingPairs>
  <TitlesOfParts>
    <vt:vector size="15" baseType="lpstr">
      <vt:lpstr>ALLIEVE L</vt:lpstr>
      <vt:lpstr>ALLIEVE CL</vt:lpstr>
      <vt:lpstr>ALLIEVE TR</vt:lpstr>
      <vt:lpstr>ALLIEVE VL</vt:lpstr>
      <vt:lpstr>GINNASTICA INSIEME L</vt:lpstr>
      <vt:lpstr>PULCINE L</vt:lpstr>
      <vt:lpstr>LUPETTE L</vt:lpstr>
      <vt:lpstr>LUPETTE CL</vt:lpstr>
      <vt:lpstr>LUPETTE TR</vt:lpstr>
      <vt:lpstr>LUPETTE VL</vt:lpstr>
      <vt:lpstr>TIGROTTE L</vt:lpstr>
      <vt:lpstr>TIGROTTE CL</vt:lpstr>
      <vt:lpstr>TIGROTTE TR</vt:lpstr>
      <vt:lpstr>TIGROTTE VL</vt:lpstr>
      <vt:lpstr>DIVERSAMENTE ABILE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2025-03-16T20:39:04Z</dcterms:created>
  <dcterms:modified xsi:type="dcterms:W3CDTF">2026-04-27T22:11:02Z</dcterms:modified>
</cp:coreProperties>
</file>