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730" windowHeight="11040" firstSheet="3" activeTab="6"/>
  </bookViews>
  <sheets>
    <sheet name="JUNIOR L" sheetId="6" r:id="rId1"/>
    <sheet name="JUNIOR CL" sheetId="12" r:id="rId2"/>
    <sheet name="JUNIOR TR" sheetId="13" r:id="rId3"/>
    <sheet name="JUNIOR VL" sheetId="14" r:id="rId4"/>
    <sheet name="SENIOR L" sheetId="7" r:id="rId5"/>
    <sheet name="GINNASTICA INSIEME" sheetId="19" r:id="rId6"/>
    <sheet name="RAGAZZE L" sheetId="15" r:id="rId7"/>
    <sheet name="RAGAZZE CL" sheetId="16" r:id="rId8"/>
    <sheet name="RAGAZZE TR" sheetId="17" r:id="rId9"/>
    <sheet name="RAGAZZE VL" sheetId="18" r:id="rId10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23" i="15"/>
  <c r="H37" i="18"/>
  <c r="H31"/>
  <c r="H8"/>
  <c r="H47"/>
  <c r="H33"/>
  <c r="H26"/>
  <c r="H39"/>
  <c r="H29"/>
  <c r="H10"/>
  <c r="H30"/>
  <c r="H19"/>
  <c r="H4"/>
  <c r="H42"/>
  <c r="H43"/>
  <c r="H22"/>
  <c r="H49"/>
  <c r="H44"/>
  <c r="H35"/>
  <c r="H3"/>
  <c r="H24"/>
  <c r="H32"/>
  <c r="H16"/>
  <c r="H17"/>
  <c r="H6"/>
  <c r="H7"/>
  <c r="H5"/>
  <c r="H51"/>
  <c r="H13"/>
  <c r="H12"/>
  <c r="H23"/>
  <c r="H11"/>
  <c r="H46"/>
  <c r="H36"/>
  <c r="H18"/>
  <c r="H20"/>
  <c r="H41"/>
  <c r="H40"/>
  <c r="H50"/>
  <c r="H15"/>
  <c r="H21"/>
  <c r="H28"/>
  <c r="H45"/>
  <c r="H34"/>
  <c r="H48"/>
  <c r="H9"/>
  <c r="H38"/>
  <c r="H27"/>
  <c r="H25"/>
  <c r="H14"/>
  <c r="H29" i="17"/>
  <c r="H38"/>
  <c r="H23"/>
  <c r="H35"/>
  <c r="H30"/>
  <c r="H5"/>
  <c r="H12"/>
  <c r="H8"/>
  <c r="H18"/>
  <c r="H9"/>
  <c r="H41"/>
  <c r="H10"/>
  <c r="H14"/>
  <c r="H40"/>
  <c r="H4"/>
  <c r="H48"/>
  <c r="H42"/>
  <c r="H46"/>
  <c r="H28"/>
  <c r="H19"/>
  <c r="H15"/>
  <c r="H33"/>
  <c r="H26"/>
  <c r="H3"/>
  <c r="H34"/>
  <c r="H37"/>
  <c r="H51"/>
  <c r="H17"/>
  <c r="H32"/>
  <c r="H22"/>
  <c r="H6"/>
  <c r="H44"/>
  <c r="H39"/>
  <c r="H27"/>
  <c r="H7"/>
  <c r="H21"/>
  <c r="H49"/>
  <c r="H50"/>
  <c r="H43"/>
  <c r="H13"/>
  <c r="H11"/>
  <c r="H36"/>
  <c r="H45"/>
  <c r="H47"/>
  <c r="H16"/>
  <c r="H20"/>
  <c r="H31"/>
  <c r="H24"/>
  <c r="H25"/>
  <c r="H3" i="16"/>
  <c r="H14"/>
  <c r="H6"/>
  <c r="H37"/>
  <c r="H5"/>
  <c r="H35"/>
  <c r="H4"/>
  <c r="H8"/>
  <c r="H26"/>
  <c r="H43"/>
  <c r="H10"/>
  <c r="H46"/>
  <c r="H32"/>
  <c r="H47"/>
  <c r="H39"/>
  <c r="H50"/>
  <c r="H45"/>
  <c r="H44"/>
  <c r="H16"/>
  <c r="H18"/>
  <c r="H27"/>
  <c r="H42"/>
  <c r="H7"/>
  <c r="H36"/>
  <c r="H33"/>
  <c r="H19"/>
  <c r="H51"/>
  <c r="H21"/>
  <c r="H23"/>
  <c r="H24"/>
  <c r="H40"/>
  <c r="H48"/>
  <c r="H29"/>
  <c r="H34"/>
  <c r="H22"/>
  <c r="H9"/>
  <c r="H30"/>
  <c r="H13"/>
  <c r="H25"/>
  <c r="H17"/>
  <c r="H31"/>
  <c r="H28"/>
  <c r="H41"/>
  <c r="H49"/>
  <c r="H15"/>
  <c r="H11"/>
  <c r="H38"/>
  <c r="H20"/>
  <c r="H12"/>
  <c r="H20" i="13"/>
  <c r="H15"/>
  <c r="H29"/>
  <c r="H27"/>
  <c r="H21"/>
  <c r="H26"/>
  <c r="H23"/>
  <c r="H6"/>
  <c r="H19"/>
  <c r="H31"/>
  <c r="H4"/>
  <c r="H5"/>
  <c r="H24"/>
  <c r="H9"/>
  <c r="H12"/>
  <c r="H16"/>
  <c r="H32"/>
  <c r="H10"/>
  <c r="H22"/>
  <c r="H8"/>
  <c r="H18"/>
  <c r="H14"/>
  <c r="H33"/>
  <c r="H30"/>
  <c r="H28"/>
  <c r="H7"/>
  <c r="H25"/>
  <c r="H3"/>
  <c r="H17"/>
  <c r="H13"/>
  <c r="H11"/>
  <c r="H34"/>
  <c r="H33" i="12"/>
  <c r="H5"/>
  <c r="H29"/>
  <c r="H6"/>
  <c r="H13"/>
  <c r="H24"/>
  <c r="H12"/>
  <c r="H10"/>
  <c r="H28"/>
  <c r="H16"/>
  <c r="H20"/>
  <c r="H15"/>
  <c r="H14"/>
  <c r="H18"/>
  <c r="H17"/>
  <c r="H7"/>
  <c r="H9"/>
  <c r="H4"/>
  <c r="H8"/>
  <c r="H11"/>
  <c r="H25"/>
  <c r="H23"/>
  <c r="H32"/>
  <c r="H21"/>
  <c r="H3"/>
  <c r="H26"/>
  <c r="H27"/>
  <c r="H22"/>
  <c r="H30"/>
  <c r="H19"/>
  <c r="H31"/>
  <c r="H34"/>
  <c r="H6" i="14"/>
  <c r="H14"/>
  <c r="H18"/>
  <c r="H12"/>
  <c r="H27"/>
  <c r="H15"/>
  <c r="H16"/>
  <c r="H24"/>
  <c r="H31"/>
  <c r="H29"/>
  <c r="H7"/>
  <c r="H28"/>
  <c r="H22"/>
  <c r="H10"/>
  <c r="H23"/>
  <c r="H20"/>
  <c r="H13"/>
  <c r="H5"/>
  <c r="H8"/>
  <c r="H17"/>
  <c r="H33"/>
  <c r="H26"/>
  <c r="H32"/>
  <c r="H30"/>
  <c r="H11"/>
  <c r="H19"/>
  <c r="H25"/>
  <c r="H21"/>
  <c r="H4"/>
  <c r="H3"/>
  <c r="H9"/>
  <c r="H34"/>
  <c r="H16" i="19"/>
  <c r="H4"/>
  <c r="H117" i="15"/>
  <c r="H118"/>
  <c r="H122"/>
  <c r="H116"/>
  <c r="H120"/>
  <c r="H119"/>
  <c r="H127"/>
  <c r="H70"/>
  <c r="H71"/>
  <c r="H100"/>
  <c r="H63"/>
  <c r="H59"/>
  <c r="H68"/>
  <c r="H84"/>
  <c r="H60"/>
  <c r="H74"/>
  <c r="H79"/>
  <c r="H95"/>
  <c r="P32"/>
  <c r="L32"/>
  <c r="H32"/>
  <c r="H86" i="6"/>
  <c r="H53"/>
  <c r="H66"/>
  <c r="H58"/>
  <c r="H47"/>
  <c r="H43"/>
  <c r="P31"/>
  <c r="L31"/>
  <c r="H31"/>
  <c r="Q32" i="15" l="1"/>
  <c r="Q31" i="6"/>
  <c r="H14" i="15"/>
  <c r="L14"/>
  <c r="P14"/>
  <c r="H18"/>
  <c r="L18"/>
  <c r="P18"/>
  <c r="H25"/>
  <c r="L25"/>
  <c r="P25"/>
  <c r="H38"/>
  <c r="L38"/>
  <c r="P38"/>
  <c r="H31"/>
  <c r="L31"/>
  <c r="P31"/>
  <c r="H7"/>
  <c r="L7"/>
  <c r="P7"/>
  <c r="H50"/>
  <c r="L50"/>
  <c r="P50"/>
  <c r="H43"/>
  <c r="L43"/>
  <c r="P43"/>
  <c r="H42"/>
  <c r="L42"/>
  <c r="P42"/>
  <c r="H21"/>
  <c r="L21"/>
  <c r="P21"/>
  <c r="H8"/>
  <c r="L8"/>
  <c r="P8"/>
  <c r="H39"/>
  <c r="L39"/>
  <c r="P39"/>
  <c r="H52"/>
  <c r="L52"/>
  <c r="P52"/>
  <c r="H48"/>
  <c r="L48"/>
  <c r="P48"/>
  <c r="H35"/>
  <c r="L35"/>
  <c r="P35"/>
  <c r="H6"/>
  <c r="L6"/>
  <c r="P6"/>
  <c r="H29"/>
  <c r="L29"/>
  <c r="P29"/>
  <c r="H41"/>
  <c r="L41"/>
  <c r="P41"/>
  <c r="H49"/>
  <c r="L49"/>
  <c r="P49"/>
  <c r="H10"/>
  <c r="L10"/>
  <c r="P10"/>
  <c r="H23"/>
  <c r="L23"/>
  <c r="P23"/>
  <c r="H27"/>
  <c r="L27"/>
  <c r="P27"/>
  <c r="H13"/>
  <c r="L13"/>
  <c r="P13"/>
  <c r="H53"/>
  <c r="L53"/>
  <c r="P53"/>
  <c r="H26"/>
  <c r="L26"/>
  <c r="P26"/>
  <c r="H33"/>
  <c r="L33"/>
  <c r="P33"/>
  <c r="H5"/>
  <c r="L5"/>
  <c r="P5"/>
  <c r="H16"/>
  <c r="L16"/>
  <c r="P16"/>
  <c r="H37"/>
  <c r="L37"/>
  <c r="P37"/>
  <c r="H24"/>
  <c r="L24"/>
  <c r="P24"/>
  <c r="H19"/>
  <c r="L19"/>
  <c r="P19"/>
  <c r="H45"/>
  <c r="L45"/>
  <c r="P45"/>
  <c r="H47"/>
  <c r="L47"/>
  <c r="P47"/>
  <c r="H51"/>
  <c r="L51"/>
  <c r="P51"/>
  <c r="H15"/>
  <c r="L15"/>
  <c r="P15"/>
  <c r="H46"/>
  <c r="L46"/>
  <c r="P46"/>
  <c r="H40"/>
  <c r="L40"/>
  <c r="P40"/>
  <c r="H20"/>
  <c r="L20"/>
  <c r="P20"/>
  <c r="H34"/>
  <c r="L34"/>
  <c r="P34"/>
  <c r="H28"/>
  <c r="L28"/>
  <c r="P28"/>
  <c r="H12"/>
  <c r="L12"/>
  <c r="P12"/>
  <c r="H9"/>
  <c r="L9"/>
  <c r="P9"/>
  <c r="H22"/>
  <c r="L22"/>
  <c r="P22"/>
  <c r="H17"/>
  <c r="L17"/>
  <c r="P17"/>
  <c r="H30"/>
  <c r="L30"/>
  <c r="P30"/>
  <c r="H44"/>
  <c r="L44"/>
  <c r="P44"/>
  <c r="H11"/>
  <c r="L11"/>
  <c r="P11"/>
  <c r="H36"/>
  <c r="L36"/>
  <c r="P36"/>
  <c r="H80"/>
  <c r="H89"/>
  <c r="H72"/>
  <c r="H87"/>
  <c r="H73"/>
  <c r="H102"/>
  <c r="H91"/>
  <c r="H86"/>
  <c r="H65"/>
  <c r="H94"/>
  <c r="H67"/>
  <c r="H81"/>
  <c r="H69"/>
  <c r="H76"/>
  <c r="H82"/>
  <c r="H98"/>
  <c r="H99"/>
  <c r="H90"/>
  <c r="H92"/>
  <c r="H66"/>
  <c r="H85"/>
  <c r="H103"/>
  <c r="H61"/>
  <c r="H62"/>
  <c r="H64"/>
  <c r="H88"/>
  <c r="H93"/>
  <c r="H58"/>
  <c r="H78"/>
  <c r="H77"/>
  <c r="H101"/>
  <c r="H97"/>
  <c r="H96"/>
  <c r="H83"/>
  <c r="H75"/>
  <c r="H112"/>
  <c r="H109"/>
  <c r="H137"/>
  <c r="H124"/>
  <c r="H113"/>
  <c r="H110"/>
  <c r="H129"/>
  <c r="H131"/>
  <c r="H134"/>
  <c r="H111"/>
  <c r="H132"/>
  <c r="H133"/>
  <c r="H121"/>
  <c r="H126"/>
  <c r="H108"/>
  <c r="H115"/>
  <c r="H114"/>
  <c r="H125"/>
  <c r="H135"/>
  <c r="H136"/>
  <c r="H128"/>
  <c r="H130"/>
  <c r="Q14" l="1"/>
  <c r="Q37"/>
  <c r="Q26"/>
  <c r="Q23"/>
  <c r="Q29"/>
  <c r="Q52"/>
  <c r="Q42"/>
  <c r="Q31"/>
  <c r="Q34"/>
  <c r="Q30"/>
  <c r="Q12"/>
  <c r="Q46"/>
  <c r="Q45"/>
  <c r="Q19"/>
  <c r="Q44"/>
  <c r="Q9"/>
  <c r="Q40"/>
  <c r="Q47"/>
  <c r="Q16"/>
  <c r="Q53"/>
  <c r="Q10"/>
  <c r="Q6"/>
  <c r="Q39"/>
  <c r="Q43"/>
  <c r="Q38"/>
  <c r="Q11"/>
  <c r="Q22"/>
  <c r="Q28"/>
  <c r="Q20"/>
  <c r="Q51"/>
  <c r="Q24"/>
  <c r="Q33"/>
  <c r="Q27"/>
  <c r="Q41"/>
  <c r="Q48"/>
  <c r="Q21"/>
  <c r="Q7"/>
  <c r="Q18"/>
  <c r="Q36"/>
  <c r="Q17"/>
  <c r="Q15"/>
  <c r="Q5"/>
  <c r="Q13"/>
  <c r="Q49"/>
  <c r="Q35"/>
  <c r="Q8"/>
  <c r="Q50"/>
  <c r="Q25"/>
  <c r="H88" i="6"/>
  <c r="H84"/>
  <c r="H77"/>
  <c r="H76"/>
  <c r="H79"/>
  <c r="H87"/>
  <c r="H82"/>
  <c r="H45"/>
  <c r="H44"/>
  <c r="H48"/>
  <c r="H64"/>
  <c r="H52"/>
  <c r="H51"/>
  <c r="H62"/>
  <c r="H65"/>
  <c r="H55"/>
  <c r="P10"/>
  <c r="L10"/>
  <c r="H10"/>
  <c r="P28"/>
  <c r="L28"/>
  <c r="H28"/>
  <c r="P19"/>
  <c r="L19"/>
  <c r="H19"/>
  <c r="P25"/>
  <c r="L25"/>
  <c r="H25"/>
  <c r="P26"/>
  <c r="L26"/>
  <c r="H26"/>
  <c r="P22"/>
  <c r="L22"/>
  <c r="H22"/>
  <c r="P12"/>
  <c r="L12"/>
  <c r="H12"/>
  <c r="P32"/>
  <c r="L32"/>
  <c r="H32"/>
  <c r="P30"/>
  <c r="L30"/>
  <c r="H30"/>
  <c r="Q32" l="1"/>
  <c r="Q19"/>
  <c r="Q22"/>
  <c r="Q30"/>
  <c r="Q25"/>
  <c r="Q12"/>
  <c r="Q28"/>
  <c r="Q26"/>
  <c r="Q10"/>
  <c r="H11" i="7"/>
  <c r="P5"/>
  <c r="L5"/>
  <c r="H5"/>
  <c r="P6"/>
  <c r="L6"/>
  <c r="H6"/>
  <c r="H78" i="6"/>
  <c r="H83"/>
  <c r="H91"/>
  <c r="H49"/>
  <c r="H41"/>
  <c r="H50"/>
  <c r="H61"/>
  <c r="H67"/>
  <c r="H54"/>
  <c r="H68"/>
  <c r="H69"/>
  <c r="H63"/>
  <c r="H71"/>
  <c r="H56"/>
  <c r="H70"/>
  <c r="P6"/>
  <c r="L6"/>
  <c r="H6"/>
  <c r="P14"/>
  <c r="L14"/>
  <c r="H14"/>
  <c r="P24"/>
  <c r="L24"/>
  <c r="H24"/>
  <c r="P8"/>
  <c r="L8"/>
  <c r="H8"/>
  <c r="P15"/>
  <c r="L15"/>
  <c r="H15"/>
  <c r="P13"/>
  <c r="L13"/>
  <c r="H13"/>
  <c r="P27"/>
  <c r="L27"/>
  <c r="H27"/>
  <c r="P5"/>
  <c r="L5"/>
  <c r="H5"/>
  <c r="P18"/>
  <c r="L18"/>
  <c r="H18"/>
  <c r="P9"/>
  <c r="L9"/>
  <c r="H9"/>
  <c r="P34"/>
  <c r="L34"/>
  <c r="H34"/>
  <c r="Q15" l="1"/>
  <c r="Q18"/>
  <c r="Q6"/>
  <c r="Q5" i="7"/>
  <c r="Q6"/>
  <c r="Q5" i="6"/>
  <c r="Q9"/>
  <c r="Q13"/>
  <c r="Q14"/>
  <c r="Q8"/>
  <c r="Q34"/>
  <c r="Q27"/>
  <c r="Q24"/>
  <c r="H12" i="7"/>
  <c r="H36" i="6"/>
  <c r="L36"/>
  <c r="P36"/>
  <c r="H21"/>
  <c r="L21"/>
  <c r="P21"/>
  <c r="H11"/>
  <c r="L11"/>
  <c r="P11"/>
  <c r="H20"/>
  <c r="L20"/>
  <c r="P20"/>
  <c r="H7"/>
  <c r="L7"/>
  <c r="P7"/>
  <c r="H29"/>
  <c r="L29"/>
  <c r="P29"/>
  <c r="H17"/>
  <c r="L17"/>
  <c r="P17"/>
  <c r="H16"/>
  <c r="L16"/>
  <c r="P16"/>
  <c r="H33"/>
  <c r="L33"/>
  <c r="P33"/>
  <c r="H35"/>
  <c r="L35"/>
  <c r="P35"/>
  <c r="H23"/>
  <c r="L23"/>
  <c r="P23"/>
  <c r="R13"/>
  <c r="H40"/>
  <c r="H59"/>
  <c r="H57"/>
  <c r="H42"/>
  <c r="H60"/>
  <c r="H46"/>
  <c r="H75"/>
  <c r="H85"/>
  <c r="H81"/>
  <c r="H90"/>
  <c r="H80"/>
  <c r="H89"/>
  <c r="H92"/>
  <c r="Q23" l="1"/>
  <c r="Q17"/>
  <c r="Q11"/>
  <c r="Q35"/>
  <c r="Q29"/>
  <c r="Q21"/>
  <c r="Q33"/>
  <c r="Q7"/>
  <c r="Q36"/>
  <c r="Q16"/>
  <c r="Q20"/>
</calcChain>
</file>

<file path=xl/sharedStrings.xml><?xml version="1.0" encoding="utf-8"?>
<sst xmlns="http://schemas.openxmlformats.org/spreadsheetml/2006/main" count="1093" uniqueCount="123">
  <si>
    <t>Tot.  MT</t>
  </si>
  <si>
    <t>Pen.agg.</t>
  </si>
  <si>
    <t xml:space="preserve">Pen. E </t>
  </si>
  <si>
    <t>Nota D</t>
  </si>
  <si>
    <t>D. Nasc.</t>
  </si>
  <si>
    <t>Società</t>
  </si>
  <si>
    <t>Ginnasta</t>
  </si>
  <si>
    <t>MINITRAMPOLINO</t>
  </si>
  <si>
    <t>Tot. VO</t>
  </si>
  <si>
    <t>VOLTEGGIO</t>
  </si>
  <si>
    <t>Tot. TR</t>
  </si>
  <si>
    <t xml:space="preserve">Pen. E   </t>
  </si>
  <si>
    <t>TRAVE</t>
  </si>
  <si>
    <t>Tot. CL</t>
  </si>
  <si>
    <t>CORPO LIBERO</t>
  </si>
  <si>
    <t>TOTALE</t>
  </si>
  <si>
    <t>ASSOLUTO</t>
  </si>
  <si>
    <t>PER I PROGRAMMI MEDIUM E LARGE (TOTALE DATO DALLA SOMMA DEI 3 ATTREZZI)</t>
  </si>
  <si>
    <t>PARALLELE SPECIALITA'</t>
  </si>
  <si>
    <t>CATEGORIA JUNIOR - PROGRAMMA LARGE</t>
  </si>
  <si>
    <t>CATEGORIA SENIOR - PROGRAMMA LARGE</t>
  </si>
  <si>
    <t>ASD POLVERE DI MAGNESIO</t>
  </si>
  <si>
    <t>POL. BARBANELLA UNO</t>
  </si>
  <si>
    <t>ANGELI SOFIA</t>
  </si>
  <si>
    <t>BACCIARELLI SHAULA</t>
  </si>
  <si>
    <t>SARTONI AURORA</t>
  </si>
  <si>
    <t>VANNUCCI GIULIA</t>
  </si>
  <si>
    <t>RUSSO SVEVA</t>
  </si>
  <si>
    <t>MYTHOS</t>
  </si>
  <si>
    <t>CIABATTINI MARTA</t>
  </si>
  <si>
    <t>ASD MUDRA DANCE</t>
  </si>
  <si>
    <t>ACAMPORA CHIARA</t>
  </si>
  <si>
    <t>DELFINO VIRGINIA</t>
  </si>
  <si>
    <t>ESPOSITO ANGELICA</t>
  </si>
  <si>
    <t>MENGHELLI LISA</t>
  </si>
  <si>
    <t>ASCD SILVANO FEDI</t>
  </si>
  <si>
    <t>CARDELLI EMMA</t>
  </si>
  <si>
    <t>GIACOMARRA MATILDE</t>
  </si>
  <si>
    <t>GRASSI AMANDA</t>
  </si>
  <si>
    <t>PILIERO MARTINA</t>
  </si>
  <si>
    <t>RASTELLI ALICE</t>
  </si>
  <si>
    <t>ASD ASCIANO 2011</t>
  </si>
  <si>
    <t>SCATENA SOFIA</t>
  </si>
  <si>
    <t>GIACOMELLI ELENA</t>
  </si>
  <si>
    <t>ASD KINZICA GINNASTICA</t>
  </si>
  <si>
    <t>ROSSI MATILDE</t>
  </si>
  <si>
    <t>ASD SPORTING CLUB ASCIANO</t>
  </si>
  <si>
    <t>BARDELLI ANNA</t>
  </si>
  <si>
    <t>PECCI VITTORIA</t>
  </si>
  <si>
    <t>RICCERI SOFIA</t>
  </si>
  <si>
    <t>SANTORO ANGELICA ELENA</t>
  </si>
  <si>
    <t>SANTORO CELESTE LIDIA</t>
  </si>
  <si>
    <t>TURCHINI AURORA</t>
  </si>
  <si>
    <t>D'IGNAZIO ALESSANDRA</t>
  </si>
  <si>
    <t>TOZZI ANITA</t>
  </si>
  <si>
    <t>ASD WHITE GYM AMIATA</t>
  </si>
  <si>
    <t>ZAMPINI IRIS</t>
  </si>
  <si>
    <t>ASD OASIS CLUB</t>
  </si>
  <si>
    <t>DE LORENZI ERICA</t>
  </si>
  <si>
    <t>HABIBI AISHA</t>
  </si>
  <si>
    <t>HARTWIG LISA</t>
  </si>
  <si>
    <t>PACINI LUDOVICA</t>
  </si>
  <si>
    <t>ZAIMI NICOLE</t>
  </si>
  <si>
    <t>VANNINI ASIA</t>
  </si>
  <si>
    <t>TOUAMI YASMINE</t>
  </si>
  <si>
    <t>TOMEI ELEONORA</t>
  </si>
  <si>
    <t>TAFANI ELAISA</t>
  </si>
  <si>
    <t>SARTI CAROLINA MAY</t>
  </si>
  <si>
    <t>SARDELLI RACHELE</t>
  </si>
  <si>
    <t>PORCELLI ALICE</t>
  </si>
  <si>
    <t>PINCIAROLI GINEVRA</t>
  </si>
  <si>
    <t>NDIAYE KAYLA JAMILA</t>
  </si>
  <si>
    <t>MOSCINI GIULIA</t>
  </si>
  <si>
    <t>MASELLI SERENA</t>
  </si>
  <si>
    <t>MARIANI VIOLA</t>
  </si>
  <si>
    <t>MANZI ALICE</t>
  </si>
  <si>
    <t>KHARBOUCH RIHABE</t>
  </si>
  <si>
    <t>COSTAGLIONE GINEVRA</t>
  </si>
  <si>
    <t>CORDIOLI MARTA</t>
  </si>
  <si>
    <t>CONTE CHIARA</t>
  </si>
  <si>
    <t>CERULLI EVA</t>
  </si>
  <si>
    <t>CERULLI AURORA</t>
  </si>
  <si>
    <t>CARRIERI VALERIA</t>
  </si>
  <si>
    <t>CARICATO NOEMY</t>
  </si>
  <si>
    <t>BUFALINI ANNA</t>
  </si>
  <si>
    <t>BRIZZI AMBRA</t>
  </si>
  <si>
    <t>BERLINO ADELE</t>
  </si>
  <si>
    <t>SHTEPANI GAIA</t>
  </si>
  <si>
    <t>SCARPELLINI VITTORIA</t>
  </si>
  <si>
    <t>PONZUOLI CHIARA</t>
  </si>
  <si>
    <t>PASTORELLI GIADA</t>
  </si>
  <si>
    <t>PANCRAZZI MARIA SABRINA</t>
  </si>
  <si>
    <t>GIANNETTONI GAIA</t>
  </si>
  <si>
    <t>D'ANTONIO ASIA</t>
  </si>
  <si>
    <t>CRESTINI MINERVA</t>
  </si>
  <si>
    <t>CIOCI AZZURRA</t>
  </si>
  <si>
    <t>CATTANEO GAIA</t>
  </si>
  <si>
    <t>BIRINDELLI MIA</t>
  </si>
  <si>
    <t>BERTOLDI ALLEGRA</t>
  </si>
  <si>
    <t>ZINI MARIELE ROSARIA</t>
  </si>
  <si>
    <t>TATTARINI MIA</t>
  </si>
  <si>
    <t>ROSSI AURORA</t>
  </si>
  <si>
    <t>LORENTI CAMILLA</t>
  </si>
  <si>
    <t>FROSI MELISSA</t>
  </si>
  <si>
    <t>FRANCALACCI NOEMI</t>
  </si>
  <si>
    <t>FANTINI GRETA</t>
  </si>
  <si>
    <t>DI SARNO MATILDE</t>
  </si>
  <si>
    <t>DELLA POSTA NOEMI</t>
  </si>
  <si>
    <t>CASSARESI ELLIS</t>
  </si>
  <si>
    <t>BOSELLI VIOLA MARIA</t>
  </si>
  <si>
    <t>ALESSANDRI AGNESE</t>
  </si>
  <si>
    <t>CATEGORIA RAGAZZE - PROGRAMMA LARGE</t>
  </si>
  <si>
    <t>PLAIA GIULIA</t>
  </si>
  <si>
    <t>CINI REBECCA</t>
  </si>
  <si>
    <t>CEPPATELLI GAIA</t>
  </si>
  <si>
    <t>PUNTEGGIO PARTENZA</t>
  </si>
  <si>
    <t>PENALITA'</t>
  </si>
  <si>
    <t>PENALITA' NEUTRA</t>
  </si>
  <si>
    <t>GINNASTICA INSIEME - PROGRAMMA MEDIUM</t>
  </si>
  <si>
    <t>3^ FASCIA</t>
  </si>
  <si>
    <t xml:space="preserve">SQUADRA AZZURRA ASD OASIS CLUB </t>
  </si>
  <si>
    <t>GINNASTICA INSIEME - LARGE</t>
  </si>
  <si>
    <t>SQUADRA STELLE MYTHOS</t>
  </si>
</sst>
</file>

<file path=xl/styles.xml><?xml version="1.0" encoding="utf-8"?>
<styleSheet xmlns="http://schemas.openxmlformats.org/spreadsheetml/2006/main">
  <numFmts count="3">
    <numFmt numFmtId="164" formatCode="0.000;[Red]0.000"/>
    <numFmt numFmtId="165" formatCode="0.00;[Red]0.00"/>
    <numFmt numFmtId="166" formatCode="0.000"/>
  </numFmts>
  <fonts count="2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12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1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b/>
      <sz val="12"/>
      <color indexed="12"/>
      <name val="Calibri"/>
      <family val="2"/>
    </font>
    <font>
      <sz val="11"/>
      <name val="Calibri"/>
      <family val="2"/>
      <scheme val="minor"/>
    </font>
    <font>
      <b/>
      <sz val="12"/>
      <name val="Calibri"/>
      <family val="2"/>
    </font>
    <font>
      <b/>
      <sz val="9"/>
      <name val="Calibri"/>
      <family val="2"/>
    </font>
    <font>
      <b/>
      <sz val="10"/>
      <name val="Calibri"/>
      <family val="2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strike/>
      <sz val="11"/>
      <name val="Calibri"/>
      <family val="2"/>
      <scheme val="minor"/>
    </font>
    <font>
      <strike/>
      <sz val="11"/>
      <color rgb="FF000000"/>
      <name val="Calibri"/>
      <family val="2"/>
      <scheme val="minor"/>
    </font>
    <font>
      <strike/>
      <sz val="11"/>
      <name val="Calibri"/>
      <family val="2"/>
    </font>
    <font>
      <b/>
      <strike/>
      <sz val="11"/>
      <color indexed="12"/>
      <name val="Calibri"/>
      <family val="2"/>
    </font>
    <font>
      <b/>
      <strike/>
      <sz val="11"/>
      <name val="Calibri"/>
      <family val="2"/>
    </font>
    <font>
      <b/>
      <sz val="11"/>
      <color rgb="FF0000CC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2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4" fillId="4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1" fillId="0" borderId="0" xfId="0" applyFont="1"/>
    <xf numFmtId="0" fontId="7" fillId="0" borderId="0" xfId="0" applyFont="1"/>
    <xf numFmtId="0" fontId="4" fillId="8" borderId="2" xfId="0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top" wrapText="1"/>
    </xf>
    <xf numFmtId="14" fontId="0" fillId="0" borderId="0" xfId="0" applyNumberFormat="1" applyAlignment="1">
      <alignment horizontal="center"/>
    </xf>
    <xf numFmtId="0" fontId="9" fillId="0" borderId="0" xfId="0" applyFont="1"/>
    <xf numFmtId="0" fontId="0" fillId="10" borderId="0" xfId="0" applyFill="1"/>
    <xf numFmtId="164" fontId="10" fillId="10" borderId="5" xfId="0" applyNumberFormat="1" applyFont="1" applyFill="1" applyBorder="1" applyAlignment="1">
      <alignment horizontal="center" vertical="center"/>
    </xf>
    <xf numFmtId="0" fontId="5" fillId="0" borderId="3" xfId="0" applyFont="1" applyBorder="1" applyAlignment="1" applyProtection="1">
      <alignment horizontal="center"/>
      <protection locked="0"/>
    </xf>
    <xf numFmtId="14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8" fillId="0" borderId="1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11" fillId="0" borderId="1" xfId="0" applyFont="1" applyBorder="1"/>
    <xf numFmtId="166" fontId="4" fillId="0" borderId="0" xfId="0" applyNumberFormat="1" applyFont="1" applyAlignment="1">
      <alignment horizontal="center" vertical="center"/>
    </xf>
    <xf numFmtId="14" fontId="11" fillId="0" borderId="1" xfId="0" applyNumberFormat="1" applyFont="1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4" fillId="3" borderId="7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5" fillId="0" borderId="0" xfId="0" applyFont="1"/>
    <xf numFmtId="164" fontId="3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14" fontId="0" fillId="10" borderId="1" xfId="0" applyNumberFormat="1" applyFill="1" applyBorder="1" applyAlignment="1">
      <alignment horizontal="center"/>
    </xf>
    <xf numFmtId="165" fontId="3" fillId="10" borderId="1" xfId="0" applyNumberFormat="1" applyFont="1" applyFill="1" applyBorder="1" applyAlignment="1">
      <alignment horizontal="center" vertical="center"/>
    </xf>
    <xf numFmtId="164" fontId="3" fillId="10" borderId="1" xfId="0" applyNumberFormat="1" applyFont="1" applyFill="1" applyBorder="1" applyAlignment="1">
      <alignment horizontal="center" vertical="center"/>
    </xf>
    <xf numFmtId="164" fontId="2" fillId="10" borderId="1" xfId="0" applyNumberFormat="1" applyFont="1" applyFill="1" applyBorder="1" applyAlignment="1">
      <alignment horizontal="center" vertical="center"/>
    </xf>
    <xf numFmtId="0" fontId="8" fillId="10" borderId="1" xfId="0" applyFont="1" applyFill="1" applyBorder="1" applyAlignment="1">
      <alignment horizontal="left" vertical="top"/>
    </xf>
    <xf numFmtId="14" fontId="8" fillId="10" borderId="1" xfId="0" applyNumberFormat="1" applyFont="1" applyFill="1" applyBorder="1" applyAlignment="1">
      <alignment horizontal="center" vertical="top" wrapText="1"/>
    </xf>
    <xf numFmtId="0" fontId="17" fillId="0" borderId="1" xfId="0" applyFont="1" applyBorder="1"/>
    <xf numFmtId="0" fontId="18" fillId="0" borderId="1" xfId="0" applyFont="1" applyBorder="1" applyAlignment="1">
      <alignment horizontal="left" vertical="top"/>
    </xf>
    <xf numFmtId="0" fontId="9" fillId="0" borderId="1" xfId="0" applyFont="1" applyBorder="1" applyAlignment="1">
      <alignment horizontal="center"/>
    </xf>
    <xf numFmtId="14" fontId="18" fillId="0" borderId="1" xfId="0" applyNumberFormat="1" applyFont="1" applyBorder="1" applyAlignment="1">
      <alignment horizontal="center" vertical="top" wrapText="1"/>
    </xf>
    <xf numFmtId="165" fontId="19" fillId="0" borderId="1" xfId="0" applyNumberFormat="1" applyFont="1" applyBorder="1" applyAlignment="1">
      <alignment horizontal="center" vertical="center"/>
    </xf>
    <xf numFmtId="164" fontId="19" fillId="0" borderId="1" xfId="0" applyNumberFormat="1" applyFont="1" applyBorder="1" applyAlignment="1">
      <alignment horizontal="center" vertical="center"/>
    </xf>
    <xf numFmtId="164" fontId="20" fillId="0" borderId="1" xfId="0" applyNumberFormat="1" applyFont="1" applyBorder="1" applyAlignment="1">
      <alignment horizontal="center" vertical="center"/>
    </xf>
    <xf numFmtId="166" fontId="21" fillId="0" borderId="1" xfId="0" applyNumberFormat="1" applyFont="1" applyBorder="1" applyAlignment="1">
      <alignment horizontal="center" vertical="center"/>
    </xf>
    <xf numFmtId="0" fontId="11" fillId="10" borderId="1" xfId="0" applyFont="1" applyFill="1" applyBorder="1"/>
    <xf numFmtId="166" fontId="4" fillId="10" borderId="1" xfId="0" applyNumberFormat="1" applyFont="1" applyFill="1" applyBorder="1" applyAlignment="1">
      <alignment horizontal="center" vertical="center"/>
    </xf>
    <xf numFmtId="0" fontId="9" fillId="0" borderId="1" xfId="0" applyFont="1" applyBorder="1"/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14" fontId="0" fillId="11" borderId="1" xfId="0" applyNumberFormat="1" applyFill="1" applyBorder="1" applyAlignment="1">
      <alignment horizontal="center"/>
    </xf>
    <xf numFmtId="165" fontId="3" fillId="11" borderId="1" xfId="0" applyNumberFormat="1" applyFont="1" applyFill="1" applyBorder="1" applyAlignment="1">
      <alignment horizontal="center" vertical="center"/>
    </xf>
    <xf numFmtId="164" fontId="3" fillId="11" borderId="1" xfId="0" applyNumberFormat="1" applyFont="1" applyFill="1" applyBorder="1" applyAlignment="1">
      <alignment horizontal="center" vertical="center"/>
    </xf>
    <xf numFmtId="164" fontId="2" fillId="11" borderId="1" xfId="0" applyNumberFormat="1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left" vertical="top"/>
    </xf>
    <xf numFmtId="14" fontId="8" fillId="11" borderId="1" xfId="0" applyNumberFormat="1" applyFont="1" applyFill="1" applyBorder="1" applyAlignment="1">
      <alignment horizontal="center" vertical="top" wrapText="1"/>
    </xf>
    <xf numFmtId="164" fontId="22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center"/>
    </xf>
    <xf numFmtId="14" fontId="11" fillId="0" borderId="1" xfId="0" applyNumberFormat="1" applyFont="1" applyBorder="1" applyAlignment="1">
      <alignment horizontal="center"/>
    </xf>
    <xf numFmtId="14" fontId="11" fillId="0" borderId="1" xfId="0" applyNumberFormat="1" applyFont="1" applyBorder="1" applyAlignment="1">
      <alignment horizontal="center" vertical="top"/>
    </xf>
    <xf numFmtId="0" fontId="11" fillId="12" borderId="1" xfId="0" applyFont="1" applyFill="1" applyBorder="1"/>
    <xf numFmtId="0" fontId="11" fillId="12" borderId="1" xfId="0" applyFont="1" applyFill="1" applyBorder="1" applyAlignment="1">
      <alignment horizontal="left" vertical="top"/>
    </xf>
    <xf numFmtId="0" fontId="11" fillId="12" borderId="1" xfId="0" applyFont="1" applyFill="1" applyBorder="1" applyAlignment="1">
      <alignment horizontal="center"/>
    </xf>
    <xf numFmtId="14" fontId="11" fillId="12" borderId="1" xfId="0" applyNumberFormat="1" applyFont="1" applyFill="1" applyBorder="1" applyAlignment="1">
      <alignment horizontal="center"/>
    </xf>
    <xf numFmtId="165" fontId="3" fillId="12" borderId="1" xfId="0" applyNumberFormat="1" applyFont="1" applyFill="1" applyBorder="1" applyAlignment="1">
      <alignment horizontal="center" vertical="center"/>
    </xf>
    <xf numFmtId="164" fontId="3" fillId="12" borderId="1" xfId="0" applyNumberFormat="1" applyFont="1" applyFill="1" applyBorder="1" applyAlignment="1">
      <alignment horizontal="center" vertical="center"/>
    </xf>
    <xf numFmtId="164" fontId="2" fillId="12" borderId="1" xfId="0" applyNumberFormat="1" applyFont="1" applyFill="1" applyBorder="1" applyAlignment="1">
      <alignment horizontal="center" vertical="center"/>
    </xf>
    <xf numFmtId="0" fontId="11" fillId="10" borderId="1" xfId="0" applyFont="1" applyFill="1" applyBorder="1" applyAlignment="1">
      <alignment horizontal="left" vertical="top"/>
    </xf>
    <xf numFmtId="0" fontId="11" fillId="10" borderId="1" xfId="0" applyFont="1" applyFill="1" applyBorder="1" applyAlignment="1">
      <alignment horizontal="center"/>
    </xf>
    <xf numFmtId="14" fontId="11" fillId="10" borderId="1" xfId="0" applyNumberFormat="1" applyFont="1" applyFill="1" applyBorder="1" applyAlignment="1">
      <alignment horizontal="center"/>
    </xf>
    <xf numFmtId="164" fontId="22" fillId="12" borderId="1" xfId="0" applyNumberFormat="1" applyFont="1" applyFill="1" applyBorder="1" applyAlignment="1">
      <alignment horizontal="center" vertical="center"/>
    </xf>
    <xf numFmtId="164" fontId="16" fillId="10" borderId="1" xfId="0" applyNumberFormat="1" applyFont="1" applyFill="1" applyBorder="1" applyAlignment="1">
      <alignment horizontal="center" vertical="center"/>
    </xf>
    <xf numFmtId="164" fontId="22" fillId="10" borderId="1" xfId="0" applyNumberFormat="1" applyFont="1" applyFill="1" applyBorder="1" applyAlignment="1">
      <alignment horizontal="center" vertical="center"/>
    </xf>
    <xf numFmtId="14" fontId="11" fillId="10" borderId="1" xfId="0" applyNumberFormat="1" applyFont="1" applyFill="1" applyBorder="1" applyAlignment="1">
      <alignment horizontal="center" vertical="top" wrapText="1"/>
    </xf>
    <xf numFmtId="14" fontId="11" fillId="12" borderId="1" xfId="0" applyNumberFormat="1" applyFont="1" applyFill="1" applyBorder="1" applyAlignment="1">
      <alignment horizontal="center" vertical="top" wrapText="1"/>
    </xf>
    <xf numFmtId="0" fontId="0" fillId="13" borderId="1" xfId="0" applyFill="1" applyBorder="1"/>
    <xf numFmtId="0" fontId="0" fillId="13" borderId="5" xfId="0" applyFill="1" applyBorder="1" applyAlignment="1">
      <alignment horizontal="center"/>
    </xf>
    <xf numFmtId="14" fontId="0" fillId="13" borderId="1" xfId="0" applyNumberFormat="1" applyFill="1" applyBorder="1" applyAlignment="1">
      <alignment horizontal="center"/>
    </xf>
    <xf numFmtId="165" fontId="3" fillId="13" borderId="1" xfId="0" applyNumberFormat="1" applyFont="1" applyFill="1" applyBorder="1" applyAlignment="1">
      <alignment horizontal="center" vertical="center"/>
    </xf>
    <xf numFmtId="164" fontId="3" fillId="13" borderId="1" xfId="0" applyNumberFormat="1" applyFont="1" applyFill="1" applyBorder="1" applyAlignment="1">
      <alignment horizontal="center" vertical="center"/>
    </xf>
    <xf numFmtId="164" fontId="2" fillId="13" borderId="1" xfId="0" applyNumberFormat="1" applyFont="1" applyFill="1" applyBorder="1" applyAlignment="1">
      <alignment horizontal="center" vertical="center"/>
    </xf>
    <xf numFmtId="0" fontId="8" fillId="13" borderId="1" xfId="0" applyFont="1" applyFill="1" applyBorder="1" applyAlignment="1">
      <alignment horizontal="left" vertical="top"/>
    </xf>
    <xf numFmtId="0" fontId="0" fillId="12" borderId="1" xfId="0" applyFill="1" applyBorder="1"/>
    <xf numFmtId="0" fontId="0" fillId="12" borderId="1" xfId="0" applyFill="1" applyBorder="1" applyAlignment="1">
      <alignment horizontal="center"/>
    </xf>
    <xf numFmtId="14" fontId="0" fillId="12" borderId="1" xfId="0" applyNumberFormat="1" applyFill="1" applyBorder="1" applyAlignment="1">
      <alignment horizontal="center"/>
    </xf>
    <xf numFmtId="0" fontId="0" fillId="10" borderId="25" xfId="0" applyFill="1" applyBorder="1"/>
    <xf numFmtId="14" fontId="0" fillId="10" borderId="9" xfId="0" applyNumberFormat="1" applyFill="1" applyBorder="1" applyAlignment="1">
      <alignment horizontal="center"/>
    </xf>
    <xf numFmtId="0" fontId="0" fillId="10" borderId="4" xfId="0" applyFill="1" applyBorder="1"/>
    <xf numFmtId="14" fontId="0" fillId="10" borderId="14" xfId="0" applyNumberFormat="1" applyFill="1" applyBorder="1" applyAlignment="1">
      <alignment horizontal="center"/>
    </xf>
    <xf numFmtId="164" fontId="3" fillId="10" borderId="1" xfId="0" applyNumberFormat="1" applyFont="1" applyFill="1" applyBorder="1" applyAlignment="1">
      <alignment horizontal="center" vertical="center"/>
    </xf>
    <xf numFmtId="0" fontId="0" fillId="10" borderId="26" xfId="0" applyFill="1" applyBorder="1"/>
    <xf numFmtId="14" fontId="0" fillId="10" borderId="18" xfId="0" applyNumberFormat="1" applyFill="1" applyBorder="1" applyAlignment="1">
      <alignment horizontal="center"/>
    </xf>
    <xf numFmtId="0" fontId="0" fillId="10" borderId="27" xfId="0" applyFill="1" applyBorder="1"/>
    <xf numFmtId="14" fontId="0" fillId="10" borderId="24" xfId="0" applyNumberFormat="1" applyFill="1" applyBorder="1" applyAlignment="1">
      <alignment horizontal="center"/>
    </xf>
    <xf numFmtId="0" fontId="0" fillId="10" borderId="28" xfId="0" applyFill="1" applyBorder="1"/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165" fontId="3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9" fillId="0" borderId="6" xfId="0" applyFont="1" applyFill="1" applyBorder="1"/>
    <xf numFmtId="0" fontId="0" fillId="11" borderId="6" xfId="0" applyFill="1" applyBorder="1"/>
    <xf numFmtId="0" fontId="0" fillId="0" borderId="0" xfId="0" applyFill="1" applyAlignment="1">
      <alignment horizontal="center"/>
    </xf>
    <xf numFmtId="0" fontId="0" fillId="0" borderId="0" xfId="0" applyFill="1"/>
    <xf numFmtId="0" fontId="0" fillId="13" borderId="6" xfId="0" applyFill="1" applyBorder="1"/>
    <xf numFmtId="0" fontId="0" fillId="13" borderId="1" xfId="0" applyFill="1" applyBorder="1" applyAlignment="1">
      <alignment horizontal="center"/>
    </xf>
    <xf numFmtId="0" fontId="8" fillId="12" borderId="1" xfId="0" applyFont="1" applyFill="1" applyBorder="1" applyAlignment="1">
      <alignment horizontal="left" vertical="top"/>
    </xf>
    <xf numFmtId="14" fontId="8" fillId="12" borderId="1" xfId="0" applyNumberFormat="1" applyFont="1" applyFill="1" applyBorder="1" applyAlignment="1">
      <alignment horizontal="center" vertical="top" wrapText="1"/>
    </xf>
    <xf numFmtId="0" fontId="11" fillId="0" borderId="1" xfId="0" applyFont="1" applyFill="1" applyBorder="1"/>
    <xf numFmtId="0" fontId="6" fillId="0" borderId="0" xfId="0" applyFont="1" applyAlignment="1">
      <alignment horizontal="center"/>
    </xf>
    <xf numFmtId="0" fontId="5" fillId="8" borderId="6" xfId="0" applyFont="1" applyFill="1" applyBorder="1" applyAlignment="1" applyProtection="1">
      <alignment horizontal="center"/>
      <protection locked="0"/>
    </xf>
    <xf numFmtId="0" fontId="5" fillId="8" borderId="4" xfId="0" applyFont="1" applyFill="1" applyBorder="1" applyAlignment="1" applyProtection="1">
      <alignment horizontal="center"/>
      <protection locked="0"/>
    </xf>
    <xf numFmtId="0" fontId="5" fillId="8" borderId="5" xfId="0" applyFont="1" applyFill="1" applyBorder="1" applyAlignment="1" applyProtection="1">
      <alignment horizontal="center"/>
      <protection locked="0"/>
    </xf>
    <xf numFmtId="0" fontId="5" fillId="9" borderId="1" xfId="0" applyFont="1" applyFill="1" applyBorder="1" applyAlignment="1" applyProtection="1">
      <alignment horizontal="center"/>
      <protection locked="0"/>
    </xf>
    <xf numFmtId="0" fontId="4" fillId="6" borderId="6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0" fillId="10" borderId="8" xfId="0" applyFill="1" applyBorder="1" applyAlignment="1">
      <alignment horizontal="center" vertical="center"/>
    </xf>
    <xf numFmtId="0" fontId="0" fillId="10" borderId="13" xfId="0" applyFill="1" applyBorder="1" applyAlignment="1">
      <alignment horizontal="center" vertical="center"/>
    </xf>
    <xf numFmtId="0" fontId="0" fillId="10" borderId="17" xfId="0" applyFill="1" applyBorder="1" applyAlignment="1">
      <alignment horizontal="center" vertical="center"/>
    </xf>
    <xf numFmtId="0" fontId="0" fillId="10" borderId="8" xfId="0" applyFill="1" applyBorder="1" applyAlignment="1">
      <alignment horizontal="center" vertical="center" wrapText="1"/>
    </xf>
    <xf numFmtId="0" fontId="0" fillId="10" borderId="13" xfId="0" applyFill="1" applyBorder="1" applyAlignment="1">
      <alignment horizontal="center" vertical="center" wrapText="1"/>
    </xf>
    <xf numFmtId="0" fontId="0" fillId="10" borderId="17" xfId="0" applyFill="1" applyBorder="1" applyAlignment="1">
      <alignment horizontal="center" vertical="center" wrapText="1"/>
    </xf>
    <xf numFmtId="165" fontId="3" fillId="10" borderId="10" xfId="0" applyNumberFormat="1" applyFont="1" applyFill="1" applyBorder="1" applyAlignment="1">
      <alignment horizontal="center" vertical="center"/>
    </xf>
    <xf numFmtId="165" fontId="3" fillId="10" borderId="15" xfId="0" applyNumberFormat="1" applyFont="1" applyFill="1" applyBorder="1" applyAlignment="1">
      <alignment horizontal="center" vertical="center"/>
    </xf>
    <xf numFmtId="165" fontId="3" fillId="10" borderId="22" xfId="0" applyNumberFormat="1" applyFont="1" applyFill="1" applyBorder="1" applyAlignment="1">
      <alignment horizontal="center" vertical="center"/>
    </xf>
    <xf numFmtId="165" fontId="3" fillId="10" borderId="19" xfId="0" applyNumberFormat="1" applyFont="1" applyFill="1" applyBorder="1" applyAlignment="1">
      <alignment horizontal="center" vertical="center"/>
    </xf>
    <xf numFmtId="164" fontId="3" fillId="10" borderId="11" xfId="0" applyNumberFormat="1" applyFont="1" applyFill="1" applyBorder="1" applyAlignment="1">
      <alignment horizontal="center" vertical="center"/>
    </xf>
    <xf numFmtId="164" fontId="3" fillId="10" borderId="1" xfId="0" applyNumberFormat="1" applyFont="1" applyFill="1" applyBorder="1" applyAlignment="1">
      <alignment horizontal="center" vertical="center"/>
    </xf>
    <xf numFmtId="164" fontId="3" fillId="10" borderId="2" xfId="0" applyNumberFormat="1" applyFont="1" applyFill="1" applyBorder="1" applyAlignment="1">
      <alignment horizontal="center" vertical="center"/>
    </xf>
    <xf numFmtId="164" fontId="3" fillId="10" borderId="20" xfId="0" applyNumberFormat="1" applyFont="1" applyFill="1" applyBorder="1" applyAlignment="1">
      <alignment horizontal="center" vertical="center"/>
    </xf>
    <xf numFmtId="164" fontId="2" fillId="10" borderId="12" xfId="0" applyNumberFormat="1" applyFont="1" applyFill="1" applyBorder="1" applyAlignment="1">
      <alignment horizontal="center" vertical="center"/>
    </xf>
    <xf numFmtId="164" fontId="2" fillId="10" borderId="16" xfId="0" applyNumberFormat="1" applyFont="1" applyFill="1" applyBorder="1" applyAlignment="1">
      <alignment horizontal="center" vertical="center"/>
    </xf>
    <xf numFmtId="164" fontId="2" fillId="10" borderId="23" xfId="0" applyNumberFormat="1" applyFont="1" applyFill="1" applyBorder="1" applyAlignment="1">
      <alignment horizontal="center" vertical="center"/>
    </xf>
    <xf numFmtId="164" fontId="2" fillId="10" borderId="21" xfId="0" applyNumberFormat="1" applyFont="1" applyFill="1" applyBorder="1" applyAlignment="1">
      <alignment horizontal="center" vertical="center"/>
    </xf>
    <xf numFmtId="0" fontId="5" fillId="9" borderId="6" xfId="0" applyFont="1" applyFill="1" applyBorder="1" applyAlignment="1" applyProtection="1">
      <alignment horizontal="center"/>
      <protection locked="0"/>
    </xf>
    <xf numFmtId="0" fontId="5" fillId="9" borderId="4" xfId="0" applyFont="1" applyFill="1" applyBorder="1" applyAlignment="1" applyProtection="1">
      <alignment horizontal="center"/>
      <protection locked="0"/>
    </xf>
    <xf numFmtId="0" fontId="5" fillId="9" borderId="5" xfId="0" applyFont="1" applyFill="1" applyBorder="1" applyAlignment="1" applyProtection="1">
      <alignment horizontal="center"/>
      <protection locked="0"/>
    </xf>
    <xf numFmtId="0" fontId="4" fillId="6" borderId="5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/>
    </xf>
    <xf numFmtId="0" fontId="4" fillId="7" borderId="6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5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0000CC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92"/>
  <sheetViews>
    <sheetView topLeftCell="A67" workbookViewId="0">
      <selection activeCell="N76" sqref="N76"/>
    </sheetView>
  </sheetViews>
  <sheetFormatPr defaultRowHeight="15"/>
  <cols>
    <col min="1" max="1" width="3" bestFit="1" customWidth="1"/>
    <col min="2" max="2" width="25.5703125" bestFit="1" customWidth="1"/>
    <col min="3" max="3" width="28" style="13" bestFit="1" customWidth="1"/>
    <col min="4" max="4" width="10.7109375" style="13" bestFit="1" customWidth="1"/>
    <col min="5" max="7" width="5.5703125" bestFit="1" customWidth="1"/>
    <col min="8" max="8" width="8.140625" customWidth="1"/>
    <col min="9" max="14" width="5.5703125" bestFit="1" customWidth="1"/>
    <col min="15" max="15" width="6" bestFit="1" customWidth="1"/>
    <col min="16" max="16" width="5.5703125" bestFit="1" customWidth="1"/>
    <col min="17" max="17" width="7.5703125" bestFit="1" customWidth="1"/>
    <col min="18" max="21" width="9.140625" hidden="1" customWidth="1"/>
    <col min="22" max="22" width="0.140625" customWidth="1"/>
  </cols>
  <sheetData>
    <row r="1" spans="1:23" ht="18.75">
      <c r="A1" s="21"/>
      <c r="B1" s="129" t="s">
        <v>19</v>
      </c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</row>
    <row r="2" spans="1:23" ht="18.75">
      <c r="A2" s="21"/>
      <c r="B2" s="129" t="s">
        <v>17</v>
      </c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21"/>
      <c r="S2" s="21"/>
      <c r="T2" s="21"/>
      <c r="U2" s="21"/>
      <c r="V2" s="21"/>
    </row>
    <row r="3" spans="1:23">
      <c r="B3" s="20" t="s">
        <v>16</v>
      </c>
      <c r="E3" s="134" t="s">
        <v>14</v>
      </c>
      <c r="F3" s="135"/>
      <c r="G3" s="135"/>
      <c r="H3" s="135"/>
      <c r="I3" s="136" t="s">
        <v>12</v>
      </c>
      <c r="J3" s="137"/>
      <c r="K3" s="137"/>
      <c r="L3" s="137"/>
      <c r="M3" s="138" t="s">
        <v>9</v>
      </c>
      <c r="N3" s="138"/>
      <c r="O3" s="138"/>
      <c r="P3" s="138"/>
    </row>
    <row r="4" spans="1:23" ht="30">
      <c r="B4" s="9" t="s">
        <v>6</v>
      </c>
      <c r="C4" s="9" t="s">
        <v>5</v>
      </c>
      <c r="D4" s="9" t="s">
        <v>4</v>
      </c>
      <c r="E4" s="16" t="s">
        <v>3</v>
      </c>
      <c r="F4" s="16" t="s">
        <v>11</v>
      </c>
      <c r="G4" s="16" t="s">
        <v>1</v>
      </c>
      <c r="H4" s="16" t="s">
        <v>13</v>
      </c>
      <c r="I4" s="15" t="s">
        <v>3</v>
      </c>
      <c r="J4" s="15" t="s">
        <v>11</v>
      </c>
      <c r="K4" s="15" t="s">
        <v>1</v>
      </c>
      <c r="L4" s="15" t="s">
        <v>10</v>
      </c>
      <c r="M4" s="19" t="s">
        <v>3</v>
      </c>
      <c r="N4" s="19" t="s">
        <v>2</v>
      </c>
      <c r="O4" s="19" t="s">
        <v>1</v>
      </c>
      <c r="P4" s="19" t="s">
        <v>8</v>
      </c>
      <c r="Q4" s="18" t="s">
        <v>15</v>
      </c>
    </row>
    <row r="5" spans="1:23">
      <c r="A5" s="62">
        <v>1</v>
      </c>
      <c r="B5" s="52" t="s">
        <v>60</v>
      </c>
      <c r="C5" s="47" t="s">
        <v>57</v>
      </c>
      <c r="D5" s="48">
        <v>40494</v>
      </c>
      <c r="E5" s="49">
        <v>10</v>
      </c>
      <c r="F5" s="50">
        <v>0.7</v>
      </c>
      <c r="G5" s="50"/>
      <c r="H5" s="51">
        <f t="shared" ref="H5:H36" si="0">SUM(E5-F5-G5)</f>
        <v>9.3000000000000007</v>
      </c>
      <c r="I5" s="49">
        <v>10</v>
      </c>
      <c r="J5" s="50">
        <v>0.95</v>
      </c>
      <c r="K5" s="50"/>
      <c r="L5" s="51">
        <f t="shared" ref="L5:L36" si="1">SUM(I5-J5-K5)</f>
        <v>9.0500000000000007</v>
      </c>
      <c r="M5" s="49">
        <v>10</v>
      </c>
      <c r="N5" s="50">
        <v>0.6</v>
      </c>
      <c r="O5" s="50"/>
      <c r="P5" s="51">
        <f t="shared" ref="P5:P36" si="2">SUM(M5-N5-O5)</f>
        <v>9.4</v>
      </c>
      <c r="Q5" s="63">
        <f t="shared" ref="Q5:Q36" si="3">SUM(H5+L5+P5)</f>
        <v>27.75</v>
      </c>
      <c r="W5" s="13"/>
    </row>
    <row r="6" spans="1:23" ht="14.25" customHeight="1">
      <c r="A6" s="62">
        <v>2</v>
      </c>
      <c r="B6" s="46" t="s">
        <v>49</v>
      </c>
      <c r="C6" s="47" t="s">
        <v>46</v>
      </c>
      <c r="D6" s="48">
        <v>40862</v>
      </c>
      <c r="E6" s="49">
        <v>10</v>
      </c>
      <c r="F6" s="50">
        <v>1.075</v>
      </c>
      <c r="G6" s="50"/>
      <c r="H6" s="51">
        <f t="shared" si="0"/>
        <v>8.9250000000000007</v>
      </c>
      <c r="I6" s="49">
        <v>10</v>
      </c>
      <c r="J6" s="50">
        <v>0.57499999999999996</v>
      </c>
      <c r="K6" s="50"/>
      <c r="L6" s="51">
        <f t="shared" si="1"/>
        <v>9.4250000000000007</v>
      </c>
      <c r="M6" s="49">
        <v>10</v>
      </c>
      <c r="N6" s="50">
        <v>0.6</v>
      </c>
      <c r="O6" s="50"/>
      <c r="P6" s="51">
        <f t="shared" si="2"/>
        <v>9.4</v>
      </c>
      <c r="Q6" s="63">
        <f t="shared" si="3"/>
        <v>27.75</v>
      </c>
      <c r="W6" s="13"/>
    </row>
    <row r="7" spans="1:23">
      <c r="A7" s="62">
        <v>3</v>
      </c>
      <c r="B7" s="46" t="s">
        <v>36</v>
      </c>
      <c r="C7" s="47" t="s">
        <v>35</v>
      </c>
      <c r="D7" s="48">
        <v>40758</v>
      </c>
      <c r="E7" s="49">
        <v>10</v>
      </c>
      <c r="F7" s="50">
        <v>1.125</v>
      </c>
      <c r="G7" s="50"/>
      <c r="H7" s="51">
        <f t="shared" si="0"/>
        <v>8.875</v>
      </c>
      <c r="I7" s="49">
        <v>10</v>
      </c>
      <c r="J7" s="50">
        <v>0.42499999999999999</v>
      </c>
      <c r="K7" s="50"/>
      <c r="L7" s="51">
        <f t="shared" si="1"/>
        <v>9.5749999999999993</v>
      </c>
      <c r="M7" s="49">
        <v>10</v>
      </c>
      <c r="N7" s="50">
        <v>0.85</v>
      </c>
      <c r="O7" s="50"/>
      <c r="P7" s="51">
        <f t="shared" si="2"/>
        <v>9.15</v>
      </c>
      <c r="Q7" s="63">
        <f t="shared" si="3"/>
        <v>27.6</v>
      </c>
      <c r="W7" s="13"/>
    </row>
    <row r="8" spans="1:23">
      <c r="A8" s="33">
        <v>4</v>
      </c>
      <c r="B8" s="6" t="s">
        <v>39</v>
      </c>
      <c r="C8" s="5" t="s">
        <v>35</v>
      </c>
      <c r="D8" s="4">
        <v>40858</v>
      </c>
      <c r="E8" s="3">
        <v>10</v>
      </c>
      <c r="F8" s="2">
        <v>0.97499999999999998</v>
      </c>
      <c r="G8" s="2"/>
      <c r="H8" s="1">
        <f t="shared" si="0"/>
        <v>9.0250000000000004</v>
      </c>
      <c r="I8" s="3">
        <v>10</v>
      </c>
      <c r="J8" s="2">
        <v>0.9</v>
      </c>
      <c r="K8" s="2"/>
      <c r="L8" s="1">
        <f t="shared" si="1"/>
        <v>9.1</v>
      </c>
      <c r="M8" s="3">
        <v>10</v>
      </c>
      <c r="N8" s="2">
        <v>0.65</v>
      </c>
      <c r="O8" s="2"/>
      <c r="P8" s="1">
        <f t="shared" si="2"/>
        <v>9.35</v>
      </c>
      <c r="Q8" s="17">
        <f t="shared" si="3"/>
        <v>27.475000000000001</v>
      </c>
      <c r="W8" s="13"/>
    </row>
    <row r="9" spans="1:23" ht="14.25" customHeight="1">
      <c r="A9" s="33">
        <v>5</v>
      </c>
      <c r="B9" s="31" t="s">
        <v>38</v>
      </c>
      <c r="C9" s="5" t="s">
        <v>35</v>
      </c>
      <c r="D9" s="23">
        <v>40350</v>
      </c>
      <c r="E9" s="3">
        <v>10</v>
      </c>
      <c r="F9" s="2">
        <v>0.85</v>
      </c>
      <c r="G9" s="2"/>
      <c r="H9" s="1">
        <f t="shared" si="0"/>
        <v>9.15</v>
      </c>
      <c r="I9" s="3">
        <v>10</v>
      </c>
      <c r="J9" s="2">
        <v>0.9</v>
      </c>
      <c r="K9" s="2"/>
      <c r="L9" s="1">
        <f t="shared" si="1"/>
        <v>9.1</v>
      </c>
      <c r="M9" s="3">
        <v>10</v>
      </c>
      <c r="N9" s="2">
        <v>0.8</v>
      </c>
      <c r="O9" s="2"/>
      <c r="P9" s="1">
        <f t="shared" si="2"/>
        <v>9.1999999999999993</v>
      </c>
      <c r="Q9" s="17">
        <f t="shared" si="3"/>
        <v>27.45</v>
      </c>
      <c r="W9" s="13"/>
    </row>
    <row r="10" spans="1:23" ht="14.25" customHeight="1">
      <c r="A10" s="33">
        <v>6</v>
      </c>
      <c r="B10" s="31" t="s">
        <v>62</v>
      </c>
      <c r="C10" s="5" t="s">
        <v>57</v>
      </c>
      <c r="D10" s="4">
        <v>40427</v>
      </c>
      <c r="E10" s="3">
        <v>10</v>
      </c>
      <c r="F10" s="2">
        <v>0.77500000000000002</v>
      </c>
      <c r="G10" s="2"/>
      <c r="H10" s="1">
        <f t="shared" si="0"/>
        <v>9.2249999999999996</v>
      </c>
      <c r="I10" s="3">
        <v>10</v>
      </c>
      <c r="J10" s="2">
        <v>1.05</v>
      </c>
      <c r="K10" s="2"/>
      <c r="L10" s="1">
        <f t="shared" si="1"/>
        <v>8.9499999999999993</v>
      </c>
      <c r="M10" s="3">
        <v>10</v>
      </c>
      <c r="N10" s="2">
        <v>0.75</v>
      </c>
      <c r="O10" s="2"/>
      <c r="P10" s="1">
        <f t="shared" si="2"/>
        <v>9.25</v>
      </c>
      <c r="Q10" s="17">
        <f t="shared" si="3"/>
        <v>27.424999999999997</v>
      </c>
      <c r="R10" s="26"/>
      <c r="S10" s="26"/>
      <c r="T10" s="26"/>
      <c r="U10" s="26"/>
      <c r="V10" s="26"/>
    </row>
    <row r="11" spans="1:23">
      <c r="A11" s="33">
        <v>7</v>
      </c>
      <c r="B11" s="6" t="s">
        <v>24</v>
      </c>
      <c r="C11" s="5" t="s">
        <v>22</v>
      </c>
      <c r="D11" s="4">
        <v>40233</v>
      </c>
      <c r="E11" s="3">
        <v>10</v>
      </c>
      <c r="F11" s="2">
        <v>1.075</v>
      </c>
      <c r="G11" s="2"/>
      <c r="H11" s="1">
        <f t="shared" si="0"/>
        <v>8.9250000000000007</v>
      </c>
      <c r="I11" s="3">
        <v>10</v>
      </c>
      <c r="J11" s="2">
        <v>1.05</v>
      </c>
      <c r="K11" s="2"/>
      <c r="L11" s="1">
        <f t="shared" si="1"/>
        <v>8.9499999999999993</v>
      </c>
      <c r="M11" s="3">
        <v>10</v>
      </c>
      <c r="N11" s="2">
        <v>0.5</v>
      </c>
      <c r="O11" s="2"/>
      <c r="P11" s="1">
        <f t="shared" si="2"/>
        <v>9.5</v>
      </c>
      <c r="Q11" s="17">
        <f t="shared" si="3"/>
        <v>27.375</v>
      </c>
      <c r="R11" s="26"/>
      <c r="S11" s="26"/>
      <c r="T11" s="26"/>
      <c r="U11" s="26"/>
      <c r="V11" s="26"/>
    </row>
    <row r="12" spans="1:23">
      <c r="A12" s="33">
        <v>8</v>
      </c>
      <c r="B12" s="31" t="s">
        <v>50</v>
      </c>
      <c r="C12" s="5" t="s">
        <v>46</v>
      </c>
      <c r="D12" s="23">
        <v>40858</v>
      </c>
      <c r="E12" s="3">
        <v>10</v>
      </c>
      <c r="F12" s="2">
        <v>0.82499999999999996</v>
      </c>
      <c r="G12" s="2"/>
      <c r="H12" s="1">
        <f t="shared" si="0"/>
        <v>9.1750000000000007</v>
      </c>
      <c r="I12" s="3">
        <v>10</v>
      </c>
      <c r="J12" s="2">
        <v>0.875</v>
      </c>
      <c r="K12" s="2"/>
      <c r="L12" s="1">
        <f t="shared" si="1"/>
        <v>9.125</v>
      </c>
      <c r="M12" s="3">
        <v>10</v>
      </c>
      <c r="N12" s="2">
        <v>0.95</v>
      </c>
      <c r="O12" s="2"/>
      <c r="P12" s="1">
        <f t="shared" si="2"/>
        <v>9.0500000000000007</v>
      </c>
      <c r="Q12" s="17">
        <f t="shared" si="3"/>
        <v>27.35</v>
      </c>
    </row>
    <row r="13" spans="1:23" ht="15.75">
      <c r="A13" s="33">
        <v>9</v>
      </c>
      <c r="B13" s="31" t="s">
        <v>61</v>
      </c>
      <c r="C13" s="5" t="s">
        <v>57</v>
      </c>
      <c r="D13" s="4">
        <v>40720</v>
      </c>
      <c r="E13" s="3">
        <v>10</v>
      </c>
      <c r="F13" s="2">
        <v>0.77500000000000002</v>
      </c>
      <c r="G13" s="2"/>
      <c r="H13" s="1">
        <f t="shared" si="0"/>
        <v>9.2249999999999996</v>
      </c>
      <c r="I13" s="3">
        <v>10</v>
      </c>
      <c r="J13" s="2">
        <v>1.075</v>
      </c>
      <c r="K13" s="2"/>
      <c r="L13" s="1">
        <f t="shared" si="1"/>
        <v>8.9250000000000007</v>
      </c>
      <c r="M13" s="3">
        <v>10</v>
      </c>
      <c r="N13" s="2">
        <v>0.85</v>
      </c>
      <c r="O13" s="2"/>
      <c r="P13" s="1">
        <f t="shared" si="2"/>
        <v>9.15</v>
      </c>
      <c r="Q13" s="17">
        <f t="shared" si="3"/>
        <v>27.299999999999997</v>
      </c>
      <c r="R13" s="27">
        <f>SUM('JUNIOR CL'!E5-'JUNIOR CL'!F5-'JUNIOR CL'!G5)</f>
        <v>9.2249999999999996</v>
      </c>
    </row>
    <row r="14" spans="1:23">
      <c r="A14" s="33">
        <v>10</v>
      </c>
      <c r="B14" s="6" t="s">
        <v>40</v>
      </c>
      <c r="C14" s="5" t="s">
        <v>35</v>
      </c>
      <c r="D14" s="4">
        <v>40593</v>
      </c>
      <c r="E14" s="3">
        <v>10</v>
      </c>
      <c r="F14" s="2">
        <v>0.9</v>
      </c>
      <c r="G14" s="2"/>
      <c r="H14" s="1">
        <f t="shared" si="0"/>
        <v>9.1</v>
      </c>
      <c r="I14" s="3">
        <v>10</v>
      </c>
      <c r="J14" s="2">
        <v>0.7</v>
      </c>
      <c r="K14" s="2"/>
      <c r="L14" s="1">
        <f t="shared" si="1"/>
        <v>9.3000000000000007</v>
      </c>
      <c r="M14" s="3">
        <v>10</v>
      </c>
      <c r="N14" s="2">
        <v>1.1499999999999999</v>
      </c>
      <c r="O14" s="2"/>
      <c r="P14" s="1">
        <f t="shared" si="2"/>
        <v>8.85</v>
      </c>
      <c r="Q14" s="17">
        <f t="shared" si="3"/>
        <v>27.25</v>
      </c>
    </row>
    <row r="15" spans="1:23">
      <c r="A15" s="33">
        <v>11</v>
      </c>
      <c r="B15" s="6" t="s">
        <v>48</v>
      </c>
      <c r="C15" s="5" t="s">
        <v>46</v>
      </c>
      <c r="D15" s="36">
        <v>40016</v>
      </c>
      <c r="E15" s="3">
        <v>10</v>
      </c>
      <c r="F15" s="2">
        <v>0.97499999999999998</v>
      </c>
      <c r="G15" s="2"/>
      <c r="H15" s="1">
        <f t="shared" si="0"/>
        <v>9.0250000000000004</v>
      </c>
      <c r="I15" s="3">
        <v>10</v>
      </c>
      <c r="J15" s="2">
        <v>1</v>
      </c>
      <c r="K15" s="2"/>
      <c r="L15" s="1">
        <f t="shared" si="1"/>
        <v>9</v>
      </c>
      <c r="M15" s="3">
        <v>10</v>
      </c>
      <c r="N15" s="2">
        <v>0.9</v>
      </c>
      <c r="O15" s="2"/>
      <c r="P15" s="1">
        <f t="shared" si="2"/>
        <v>9.1</v>
      </c>
      <c r="Q15" s="17">
        <f t="shared" si="3"/>
        <v>27.125</v>
      </c>
    </row>
    <row r="16" spans="1:23">
      <c r="A16" s="33">
        <v>12</v>
      </c>
      <c r="B16" s="31" t="s">
        <v>58</v>
      </c>
      <c r="C16" s="5" t="s">
        <v>57</v>
      </c>
      <c r="D16" s="4">
        <v>40543</v>
      </c>
      <c r="E16" s="3">
        <v>10</v>
      </c>
      <c r="F16" s="2">
        <v>0.57499999999999996</v>
      </c>
      <c r="G16" s="2"/>
      <c r="H16" s="1">
        <f t="shared" si="0"/>
        <v>9.4250000000000007</v>
      </c>
      <c r="I16" s="3">
        <v>10</v>
      </c>
      <c r="J16" s="2">
        <v>1.65</v>
      </c>
      <c r="K16" s="2"/>
      <c r="L16" s="1">
        <f t="shared" si="1"/>
        <v>8.35</v>
      </c>
      <c r="M16" s="3">
        <v>10</v>
      </c>
      <c r="N16" s="2">
        <v>0.7</v>
      </c>
      <c r="O16" s="2"/>
      <c r="P16" s="1">
        <f t="shared" si="2"/>
        <v>9.3000000000000007</v>
      </c>
      <c r="Q16" s="17">
        <f t="shared" si="3"/>
        <v>27.074999999999999</v>
      </c>
    </row>
    <row r="17" spans="1:17">
      <c r="A17" s="33">
        <v>13</v>
      </c>
      <c r="B17" s="6" t="s">
        <v>113</v>
      </c>
      <c r="C17" s="5" t="s">
        <v>41</v>
      </c>
      <c r="D17" s="4">
        <v>40336</v>
      </c>
      <c r="E17" s="3">
        <v>10</v>
      </c>
      <c r="F17" s="2">
        <v>1.2</v>
      </c>
      <c r="G17" s="2"/>
      <c r="H17" s="1">
        <f t="shared" si="0"/>
        <v>8.8000000000000007</v>
      </c>
      <c r="I17" s="3">
        <v>10</v>
      </c>
      <c r="J17" s="2">
        <v>0.9</v>
      </c>
      <c r="K17" s="2"/>
      <c r="L17" s="1">
        <f t="shared" si="1"/>
        <v>9.1</v>
      </c>
      <c r="M17" s="3">
        <v>10</v>
      </c>
      <c r="N17" s="2">
        <v>0.85</v>
      </c>
      <c r="O17" s="2"/>
      <c r="P17" s="1">
        <f t="shared" si="2"/>
        <v>9.15</v>
      </c>
      <c r="Q17" s="17">
        <f t="shared" si="3"/>
        <v>27.049999999999997</v>
      </c>
    </row>
    <row r="18" spans="1:17">
      <c r="A18" s="33">
        <v>14</v>
      </c>
      <c r="B18" s="31" t="s">
        <v>59</v>
      </c>
      <c r="C18" s="5" t="s">
        <v>57</v>
      </c>
      <c r="D18" s="4">
        <v>40697</v>
      </c>
      <c r="E18" s="3">
        <v>10</v>
      </c>
      <c r="F18" s="2">
        <v>0.8</v>
      </c>
      <c r="G18" s="2"/>
      <c r="H18" s="1">
        <f t="shared" si="0"/>
        <v>9.1999999999999993</v>
      </c>
      <c r="I18" s="3">
        <v>10</v>
      </c>
      <c r="J18" s="2">
        <v>1.5</v>
      </c>
      <c r="K18" s="2"/>
      <c r="L18" s="1">
        <f t="shared" si="1"/>
        <v>8.5</v>
      </c>
      <c r="M18" s="3">
        <v>10</v>
      </c>
      <c r="N18" s="2">
        <v>0.65</v>
      </c>
      <c r="O18" s="2"/>
      <c r="P18" s="1">
        <f t="shared" si="2"/>
        <v>9.35</v>
      </c>
      <c r="Q18" s="17">
        <f t="shared" si="3"/>
        <v>27.049999999999997</v>
      </c>
    </row>
    <row r="19" spans="1:17">
      <c r="A19" s="33">
        <v>15</v>
      </c>
      <c r="B19" s="31" t="s">
        <v>52</v>
      </c>
      <c r="C19" s="5" t="s">
        <v>46</v>
      </c>
      <c r="D19" s="23">
        <v>40706</v>
      </c>
      <c r="E19" s="3">
        <v>10</v>
      </c>
      <c r="F19" s="2">
        <v>0.77500000000000002</v>
      </c>
      <c r="G19" s="2"/>
      <c r="H19" s="1">
        <f t="shared" si="0"/>
        <v>9.2249999999999996</v>
      </c>
      <c r="I19" s="3">
        <v>10</v>
      </c>
      <c r="J19" s="2">
        <v>1.6</v>
      </c>
      <c r="K19" s="2"/>
      <c r="L19" s="1">
        <f t="shared" si="1"/>
        <v>8.4</v>
      </c>
      <c r="M19" s="3">
        <v>10</v>
      </c>
      <c r="N19" s="2">
        <v>0.7</v>
      </c>
      <c r="O19" s="2"/>
      <c r="P19" s="1">
        <f t="shared" si="2"/>
        <v>9.3000000000000007</v>
      </c>
      <c r="Q19" s="17">
        <f t="shared" si="3"/>
        <v>26.925000000000001</v>
      </c>
    </row>
    <row r="20" spans="1:17">
      <c r="A20" s="33">
        <v>16</v>
      </c>
      <c r="B20" s="6" t="s">
        <v>47</v>
      </c>
      <c r="C20" s="5" t="s">
        <v>46</v>
      </c>
      <c r="D20" s="4">
        <v>40360</v>
      </c>
      <c r="E20" s="3">
        <v>10</v>
      </c>
      <c r="F20" s="2">
        <v>1.1000000000000001</v>
      </c>
      <c r="G20" s="2">
        <v>0.3</v>
      </c>
      <c r="H20" s="1">
        <f>SUM(E20-F20-G20)</f>
        <v>8.6</v>
      </c>
      <c r="I20" s="3">
        <v>10</v>
      </c>
      <c r="J20" s="2">
        <v>1.1499999999999999</v>
      </c>
      <c r="K20" s="2"/>
      <c r="L20" s="1">
        <f>SUM(I20-J20-K20)</f>
        <v>8.85</v>
      </c>
      <c r="M20" s="3">
        <v>10</v>
      </c>
      <c r="N20" s="2">
        <v>0.55000000000000004</v>
      </c>
      <c r="O20" s="2"/>
      <c r="P20" s="1">
        <f>SUM(M20-N20-O20)</f>
        <v>9.4499999999999993</v>
      </c>
      <c r="Q20" s="17">
        <f>SUM(H20+L20+P20)</f>
        <v>26.9</v>
      </c>
    </row>
    <row r="21" spans="1:17">
      <c r="A21" s="33">
        <v>17</v>
      </c>
      <c r="B21" s="6" t="s">
        <v>23</v>
      </c>
      <c r="C21" s="5" t="s">
        <v>22</v>
      </c>
      <c r="D21" s="4">
        <v>40773</v>
      </c>
      <c r="E21" s="3">
        <v>10</v>
      </c>
      <c r="F21" s="2">
        <v>1.2</v>
      </c>
      <c r="G21" s="2">
        <v>0.3</v>
      </c>
      <c r="H21" s="1">
        <f>SUM(E21-F21-G21)</f>
        <v>8.5</v>
      </c>
      <c r="I21" s="3">
        <v>10</v>
      </c>
      <c r="J21" s="2">
        <v>0.95</v>
      </c>
      <c r="K21" s="2"/>
      <c r="L21" s="1">
        <f>SUM(I21-J21-K21)</f>
        <v>9.0500000000000007</v>
      </c>
      <c r="M21" s="3">
        <v>10</v>
      </c>
      <c r="N21" s="2">
        <v>0.65</v>
      </c>
      <c r="O21" s="2"/>
      <c r="P21" s="1">
        <f>SUM(M21-N21-O21)</f>
        <v>9.35</v>
      </c>
      <c r="Q21" s="17">
        <f>SUM(H21+L21+P21)</f>
        <v>26.9</v>
      </c>
    </row>
    <row r="22" spans="1:17">
      <c r="A22" s="33">
        <v>18</v>
      </c>
      <c r="B22" s="31" t="s">
        <v>51</v>
      </c>
      <c r="C22" s="5" t="s">
        <v>46</v>
      </c>
      <c r="D22" s="23">
        <v>40858</v>
      </c>
      <c r="E22" s="3">
        <v>10</v>
      </c>
      <c r="F22" s="2">
        <v>0.85</v>
      </c>
      <c r="G22" s="2"/>
      <c r="H22" s="1">
        <f>SUM(E22-F22-G22)</f>
        <v>9.15</v>
      </c>
      <c r="I22" s="3">
        <v>10</v>
      </c>
      <c r="J22" s="2">
        <v>1.5</v>
      </c>
      <c r="K22" s="2"/>
      <c r="L22" s="1">
        <f>SUM(I22-J22-K22)</f>
        <v>8.5</v>
      </c>
      <c r="M22" s="3">
        <v>10</v>
      </c>
      <c r="N22" s="2">
        <v>0.75</v>
      </c>
      <c r="O22" s="2"/>
      <c r="P22" s="1">
        <f>SUM(M22-N22-O22)</f>
        <v>9.25</v>
      </c>
      <c r="Q22" s="17">
        <f>SUM(H22+L22+P22)</f>
        <v>26.9</v>
      </c>
    </row>
    <row r="23" spans="1:17">
      <c r="A23" s="33">
        <v>19</v>
      </c>
      <c r="B23" s="6" t="s">
        <v>37</v>
      </c>
      <c r="C23" s="5" t="s">
        <v>35</v>
      </c>
      <c r="D23" s="4">
        <v>40375</v>
      </c>
      <c r="E23" s="3">
        <v>10</v>
      </c>
      <c r="F23" s="2">
        <v>1.1499999999999999</v>
      </c>
      <c r="G23" s="2"/>
      <c r="H23" s="1">
        <f t="shared" si="0"/>
        <v>8.85</v>
      </c>
      <c r="I23" s="3">
        <v>10</v>
      </c>
      <c r="J23" s="2">
        <v>1.05</v>
      </c>
      <c r="K23" s="2"/>
      <c r="L23" s="1">
        <f t="shared" si="1"/>
        <v>8.9499999999999993</v>
      </c>
      <c r="M23" s="3">
        <v>10</v>
      </c>
      <c r="N23" s="2">
        <v>1.05</v>
      </c>
      <c r="O23" s="2"/>
      <c r="P23" s="1">
        <f t="shared" si="2"/>
        <v>8.9499999999999993</v>
      </c>
      <c r="Q23" s="17">
        <f t="shared" si="3"/>
        <v>26.749999999999996</v>
      </c>
    </row>
    <row r="24" spans="1:17">
      <c r="A24" s="33">
        <v>20</v>
      </c>
      <c r="B24" s="31" t="s">
        <v>112</v>
      </c>
      <c r="C24" s="5" t="s">
        <v>57</v>
      </c>
      <c r="D24" s="4">
        <v>39894</v>
      </c>
      <c r="E24" s="3">
        <v>10</v>
      </c>
      <c r="F24" s="2">
        <v>0.9</v>
      </c>
      <c r="G24" s="2"/>
      <c r="H24" s="1">
        <f t="shared" si="0"/>
        <v>9.1</v>
      </c>
      <c r="I24" s="3">
        <v>10</v>
      </c>
      <c r="J24" s="2">
        <v>1.55</v>
      </c>
      <c r="K24" s="2"/>
      <c r="L24" s="1">
        <f t="shared" si="1"/>
        <v>8.4499999999999993</v>
      </c>
      <c r="M24" s="3">
        <v>10</v>
      </c>
      <c r="N24" s="2">
        <v>0.9</v>
      </c>
      <c r="O24" s="2"/>
      <c r="P24" s="1">
        <f t="shared" si="2"/>
        <v>9.1</v>
      </c>
      <c r="Q24" s="17">
        <f t="shared" si="3"/>
        <v>26.65</v>
      </c>
    </row>
    <row r="25" spans="1:17">
      <c r="A25" s="33">
        <v>21</v>
      </c>
      <c r="B25" s="31" t="s">
        <v>42</v>
      </c>
      <c r="C25" s="5" t="s">
        <v>41</v>
      </c>
      <c r="D25" s="4">
        <v>40210</v>
      </c>
      <c r="E25" s="3">
        <v>10</v>
      </c>
      <c r="F25" s="2">
        <v>0.875</v>
      </c>
      <c r="G25" s="2"/>
      <c r="H25" s="1">
        <f t="shared" si="0"/>
        <v>9.125</v>
      </c>
      <c r="I25" s="3">
        <v>10</v>
      </c>
      <c r="J25" s="2">
        <v>1.4</v>
      </c>
      <c r="K25" s="2"/>
      <c r="L25" s="1">
        <f t="shared" si="1"/>
        <v>8.6</v>
      </c>
      <c r="M25" s="3">
        <v>10</v>
      </c>
      <c r="N25" s="2">
        <v>1.1000000000000001</v>
      </c>
      <c r="O25" s="2"/>
      <c r="P25" s="1">
        <f t="shared" si="2"/>
        <v>8.9</v>
      </c>
      <c r="Q25" s="17">
        <f t="shared" si="3"/>
        <v>26.625</v>
      </c>
    </row>
    <row r="26" spans="1:17">
      <c r="A26" s="33">
        <v>22</v>
      </c>
      <c r="B26" s="6" t="s">
        <v>25</v>
      </c>
      <c r="C26" s="5" t="s">
        <v>22</v>
      </c>
      <c r="D26" s="4">
        <v>40448</v>
      </c>
      <c r="E26" s="3">
        <v>10</v>
      </c>
      <c r="F26" s="2">
        <v>1.1499999999999999</v>
      </c>
      <c r="G26" s="2"/>
      <c r="H26" s="1">
        <f t="shared" si="0"/>
        <v>8.85</v>
      </c>
      <c r="I26" s="3">
        <v>10</v>
      </c>
      <c r="J26" s="2">
        <v>1.6</v>
      </c>
      <c r="K26" s="2"/>
      <c r="L26" s="1">
        <f t="shared" si="1"/>
        <v>8.4</v>
      </c>
      <c r="M26" s="3">
        <v>10</v>
      </c>
      <c r="N26" s="2">
        <v>0.75</v>
      </c>
      <c r="O26" s="2"/>
      <c r="P26" s="1">
        <f t="shared" si="2"/>
        <v>9.25</v>
      </c>
      <c r="Q26" s="17">
        <f t="shared" si="3"/>
        <v>26.5</v>
      </c>
    </row>
    <row r="27" spans="1:17">
      <c r="A27" s="33">
        <v>23</v>
      </c>
      <c r="B27" s="6" t="s">
        <v>34</v>
      </c>
      <c r="C27" s="5" t="s">
        <v>30</v>
      </c>
      <c r="D27" s="4">
        <v>40725</v>
      </c>
      <c r="E27" s="3">
        <v>10</v>
      </c>
      <c r="F27" s="2">
        <v>0.82499999999999996</v>
      </c>
      <c r="G27" s="2"/>
      <c r="H27" s="1">
        <f t="shared" si="0"/>
        <v>9.1750000000000007</v>
      </c>
      <c r="I27" s="3">
        <v>10</v>
      </c>
      <c r="J27" s="2">
        <v>2.15</v>
      </c>
      <c r="K27" s="2"/>
      <c r="L27" s="1">
        <f t="shared" si="1"/>
        <v>7.85</v>
      </c>
      <c r="M27" s="3">
        <v>10</v>
      </c>
      <c r="N27" s="2">
        <v>0.7</v>
      </c>
      <c r="O27" s="2"/>
      <c r="P27" s="1">
        <f t="shared" si="2"/>
        <v>9.3000000000000007</v>
      </c>
      <c r="Q27" s="17">
        <f t="shared" si="3"/>
        <v>26.324999999999999</v>
      </c>
    </row>
    <row r="28" spans="1:17">
      <c r="A28" s="33">
        <v>24</v>
      </c>
      <c r="B28" s="6" t="s">
        <v>26</v>
      </c>
      <c r="C28" s="5" t="s">
        <v>22</v>
      </c>
      <c r="D28" s="4">
        <v>40357</v>
      </c>
      <c r="E28" s="3">
        <v>10</v>
      </c>
      <c r="F28" s="2">
        <v>1.3</v>
      </c>
      <c r="G28" s="2"/>
      <c r="H28" s="1">
        <f t="shared" si="0"/>
        <v>8.6999999999999993</v>
      </c>
      <c r="I28" s="3">
        <v>10</v>
      </c>
      <c r="J28" s="2">
        <v>1.7</v>
      </c>
      <c r="K28" s="2"/>
      <c r="L28" s="1">
        <f t="shared" si="1"/>
        <v>8.3000000000000007</v>
      </c>
      <c r="M28" s="3">
        <v>10</v>
      </c>
      <c r="N28" s="2">
        <v>0.8</v>
      </c>
      <c r="O28" s="2"/>
      <c r="P28" s="1">
        <f t="shared" si="2"/>
        <v>9.1999999999999993</v>
      </c>
      <c r="Q28" s="17">
        <f t="shared" si="3"/>
        <v>26.2</v>
      </c>
    </row>
    <row r="29" spans="1:17">
      <c r="A29" s="33">
        <v>25</v>
      </c>
      <c r="B29" s="6" t="s">
        <v>29</v>
      </c>
      <c r="C29" s="5" t="s">
        <v>28</v>
      </c>
      <c r="D29" s="4">
        <v>39965</v>
      </c>
      <c r="E29" s="3">
        <v>10</v>
      </c>
      <c r="F29" s="2">
        <v>1.25</v>
      </c>
      <c r="G29" s="2"/>
      <c r="H29" s="1">
        <f t="shared" si="0"/>
        <v>8.75</v>
      </c>
      <c r="I29" s="3">
        <v>10</v>
      </c>
      <c r="J29" s="2">
        <v>1.6</v>
      </c>
      <c r="K29" s="2"/>
      <c r="L29" s="1">
        <f t="shared" si="1"/>
        <v>8.4</v>
      </c>
      <c r="M29" s="3">
        <v>9.5</v>
      </c>
      <c r="N29" s="2">
        <v>0.55000000000000004</v>
      </c>
      <c r="O29" s="2"/>
      <c r="P29" s="1">
        <f t="shared" si="2"/>
        <v>8.9499999999999993</v>
      </c>
      <c r="Q29" s="17">
        <f t="shared" si="3"/>
        <v>26.099999999999998</v>
      </c>
    </row>
    <row r="30" spans="1:17">
      <c r="A30" s="33">
        <v>26</v>
      </c>
      <c r="B30" s="6" t="s">
        <v>45</v>
      </c>
      <c r="C30" s="5" t="s">
        <v>44</v>
      </c>
      <c r="D30" s="4">
        <v>40797</v>
      </c>
      <c r="E30" s="3">
        <v>10</v>
      </c>
      <c r="F30" s="2">
        <v>0.95</v>
      </c>
      <c r="G30" s="2"/>
      <c r="H30" s="1">
        <f t="shared" si="0"/>
        <v>9.0500000000000007</v>
      </c>
      <c r="I30" s="3">
        <v>10</v>
      </c>
      <c r="J30" s="2">
        <v>1.85</v>
      </c>
      <c r="K30" s="2"/>
      <c r="L30" s="1">
        <f t="shared" si="1"/>
        <v>8.15</v>
      </c>
      <c r="M30" s="3">
        <v>10</v>
      </c>
      <c r="N30" s="2">
        <v>1.4</v>
      </c>
      <c r="O30" s="2"/>
      <c r="P30" s="1">
        <f t="shared" si="2"/>
        <v>8.6</v>
      </c>
      <c r="Q30" s="17">
        <f t="shared" si="3"/>
        <v>25.800000000000004</v>
      </c>
    </row>
    <row r="31" spans="1:17">
      <c r="A31" s="33">
        <v>27</v>
      </c>
      <c r="B31" s="31" t="s">
        <v>56</v>
      </c>
      <c r="C31" s="5" t="s">
        <v>55</v>
      </c>
      <c r="D31" s="4">
        <v>40843</v>
      </c>
      <c r="E31" s="3">
        <v>9</v>
      </c>
      <c r="F31" s="2">
        <v>0.95</v>
      </c>
      <c r="G31" s="2">
        <v>0.3</v>
      </c>
      <c r="H31" s="1">
        <f t="shared" si="0"/>
        <v>7.7500000000000009</v>
      </c>
      <c r="I31" s="3">
        <v>10</v>
      </c>
      <c r="J31" s="2">
        <v>1.35</v>
      </c>
      <c r="K31" s="2"/>
      <c r="L31" s="1">
        <f t="shared" si="1"/>
        <v>8.65</v>
      </c>
      <c r="M31" s="3">
        <v>10</v>
      </c>
      <c r="N31" s="2">
        <v>0.6</v>
      </c>
      <c r="O31" s="2"/>
      <c r="P31" s="1">
        <f t="shared" si="2"/>
        <v>9.4</v>
      </c>
      <c r="Q31" s="17">
        <f t="shared" si="3"/>
        <v>25.800000000000004</v>
      </c>
    </row>
    <row r="32" spans="1:17">
      <c r="A32" s="33">
        <v>28</v>
      </c>
      <c r="B32" s="31" t="s">
        <v>27</v>
      </c>
      <c r="C32" s="5" t="s">
        <v>28</v>
      </c>
      <c r="D32" s="23">
        <v>40699</v>
      </c>
      <c r="E32" s="3">
        <v>10</v>
      </c>
      <c r="F32" s="2">
        <v>1.2749999999999999</v>
      </c>
      <c r="G32" s="2"/>
      <c r="H32" s="1">
        <f t="shared" si="0"/>
        <v>8.7249999999999996</v>
      </c>
      <c r="I32" s="3">
        <v>10</v>
      </c>
      <c r="J32" s="2">
        <v>1.325</v>
      </c>
      <c r="K32" s="2"/>
      <c r="L32" s="1">
        <f t="shared" si="1"/>
        <v>8.6750000000000007</v>
      </c>
      <c r="M32" s="3">
        <v>9</v>
      </c>
      <c r="N32" s="2">
        <v>0.7</v>
      </c>
      <c r="O32" s="2"/>
      <c r="P32" s="1">
        <f t="shared" si="2"/>
        <v>8.3000000000000007</v>
      </c>
      <c r="Q32" s="17">
        <f t="shared" si="3"/>
        <v>25.7</v>
      </c>
    </row>
    <row r="33" spans="1:17">
      <c r="A33" s="33">
        <v>29</v>
      </c>
      <c r="B33" s="31" t="s">
        <v>32</v>
      </c>
      <c r="C33" s="5" t="s">
        <v>30</v>
      </c>
      <c r="D33" s="35">
        <v>40362</v>
      </c>
      <c r="E33" s="3">
        <v>10</v>
      </c>
      <c r="F33" s="2">
        <v>1.125</v>
      </c>
      <c r="G33" s="2"/>
      <c r="H33" s="1">
        <f t="shared" si="0"/>
        <v>8.875</v>
      </c>
      <c r="I33" s="3">
        <v>10</v>
      </c>
      <c r="J33" s="2">
        <v>1.7</v>
      </c>
      <c r="K33" s="2"/>
      <c r="L33" s="1">
        <f t="shared" si="1"/>
        <v>8.3000000000000007</v>
      </c>
      <c r="M33" s="3">
        <v>9.5</v>
      </c>
      <c r="N33" s="2">
        <v>1.1000000000000001</v>
      </c>
      <c r="O33" s="2"/>
      <c r="P33" s="1">
        <f t="shared" si="2"/>
        <v>8.4</v>
      </c>
      <c r="Q33" s="17">
        <f t="shared" si="3"/>
        <v>25.575000000000003</v>
      </c>
    </row>
    <row r="34" spans="1:17">
      <c r="A34" s="33">
        <v>30</v>
      </c>
      <c r="B34" s="31" t="s">
        <v>43</v>
      </c>
      <c r="C34" s="5" t="s">
        <v>44</v>
      </c>
      <c r="D34" s="23">
        <v>40801</v>
      </c>
      <c r="E34" s="3">
        <v>10</v>
      </c>
      <c r="F34" s="2">
        <v>1.175</v>
      </c>
      <c r="G34" s="2"/>
      <c r="H34" s="1">
        <f t="shared" si="0"/>
        <v>8.8249999999999993</v>
      </c>
      <c r="I34" s="3">
        <v>10</v>
      </c>
      <c r="J34" s="2">
        <v>1.2</v>
      </c>
      <c r="K34" s="2"/>
      <c r="L34" s="1">
        <f t="shared" si="1"/>
        <v>8.8000000000000007</v>
      </c>
      <c r="M34" s="3">
        <v>9</v>
      </c>
      <c r="N34" s="2">
        <v>1.35</v>
      </c>
      <c r="O34" s="2"/>
      <c r="P34" s="1">
        <f t="shared" si="2"/>
        <v>7.65</v>
      </c>
      <c r="Q34" s="17">
        <f t="shared" si="3"/>
        <v>25.274999999999999</v>
      </c>
    </row>
    <row r="35" spans="1:17">
      <c r="A35" s="33">
        <v>31</v>
      </c>
      <c r="B35" s="6" t="s">
        <v>33</v>
      </c>
      <c r="C35" s="5" t="s">
        <v>30</v>
      </c>
      <c r="D35" s="4">
        <v>40789</v>
      </c>
      <c r="E35" s="3">
        <v>10</v>
      </c>
      <c r="F35" s="2">
        <v>1.5</v>
      </c>
      <c r="G35" s="2"/>
      <c r="H35" s="1">
        <f t="shared" si="0"/>
        <v>8.5</v>
      </c>
      <c r="I35" s="3">
        <v>10</v>
      </c>
      <c r="J35" s="2">
        <v>3.25</v>
      </c>
      <c r="K35" s="2">
        <v>0.3</v>
      </c>
      <c r="L35" s="1">
        <f t="shared" si="1"/>
        <v>6.45</v>
      </c>
      <c r="M35" s="3">
        <v>9</v>
      </c>
      <c r="N35" s="2">
        <v>0.85</v>
      </c>
      <c r="O35" s="2"/>
      <c r="P35" s="1">
        <f t="shared" si="2"/>
        <v>8.15</v>
      </c>
      <c r="Q35" s="17">
        <f t="shared" si="3"/>
        <v>23.1</v>
      </c>
    </row>
    <row r="36" spans="1:17">
      <c r="A36" s="54">
        <v>32</v>
      </c>
      <c r="B36" s="55" t="s">
        <v>31</v>
      </c>
      <c r="C36" s="56" t="s">
        <v>30</v>
      </c>
      <c r="D36" s="57">
        <v>40779</v>
      </c>
      <c r="E36" s="58">
        <v>0</v>
      </c>
      <c r="F36" s="59">
        <v>0</v>
      </c>
      <c r="G36" s="59"/>
      <c r="H36" s="60">
        <f t="shared" si="0"/>
        <v>0</v>
      </c>
      <c r="I36" s="58">
        <v>0</v>
      </c>
      <c r="J36" s="59">
        <v>0</v>
      </c>
      <c r="K36" s="59"/>
      <c r="L36" s="60">
        <f t="shared" si="1"/>
        <v>0</v>
      </c>
      <c r="M36" s="58">
        <v>0</v>
      </c>
      <c r="N36" s="59">
        <v>0</v>
      </c>
      <c r="O36" s="59"/>
      <c r="P36" s="60">
        <f t="shared" si="2"/>
        <v>0</v>
      </c>
      <c r="Q36" s="61">
        <f t="shared" si="3"/>
        <v>0</v>
      </c>
    </row>
    <row r="37" spans="1:17">
      <c r="B37" s="25"/>
      <c r="C37" s="30"/>
      <c r="D37" s="29"/>
      <c r="E37" s="12"/>
      <c r="F37" s="11"/>
      <c r="G37" s="11"/>
      <c r="H37" s="10"/>
    </row>
    <row r="38" spans="1:17">
      <c r="C38" s="28"/>
      <c r="E38" s="133" t="s">
        <v>7</v>
      </c>
      <c r="F38" s="133"/>
      <c r="G38" s="133"/>
      <c r="H38" s="133"/>
    </row>
    <row r="39" spans="1:17" ht="30">
      <c r="B39" s="9" t="s">
        <v>6</v>
      </c>
      <c r="C39" s="9" t="s">
        <v>5</v>
      </c>
      <c r="D39" s="9" t="s">
        <v>4</v>
      </c>
      <c r="E39" s="37" t="s">
        <v>3</v>
      </c>
      <c r="F39" s="37" t="s">
        <v>2</v>
      </c>
      <c r="G39" s="37" t="s">
        <v>1</v>
      </c>
      <c r="H39" s="37" t="s">
        <v>0</v>
      </c>
    </row>
    <row r="40" spans="1:17">
      <c r="A40" s="65">
        <v>1</v>
      </c>
      <c r="B40" s="65" t="s">
        <v>36</v>
      </c>
      <c r="C40" s="66" t="s">
        <v>35</v>
      </c>
      <c r="D40" s="67">
        <v>40758</v>
      </c>
      <c r="E40" s="68">
        <v>22.5</v>
      </c>
      <c r="F40" s="69">
        <v>0.7</v>
      </c>
      <c r="G40" s="69"/>
      <c r="H40" s="70">
        <f t="shared" ref="H40:H71" si="4">SUM(E40-F40-G40)</f>
        <v>21.8</v>
      </c>
      <c r="I40" s="13"/>
    </row>
    <row r="41" spans="1:17">
      <c r="A41" s="65">
        <v>2</v>
      </c>
      <c r="B41" s="71" t="s">
        <v>61</v>
      </c>
      <c r="C41" s="66" t="s">
        <v>57</v>
      </c>
      <c r="D41" s="67">
        <v>40720</v>
      </c>
      <c r="E41" s="68">
        <v>22.5</v>
      </c>
      <c r="F41" s="69">
        <v>0.8</v>
      </c>
      <c r="G41" s="69"/>
      <c r="H41" s="70">
        <f t="shared" si="4"/>
        <v>21.7</v>
      </c>
    </row>
    <row r="42" spans="1:17">
      <c r="A42" s="65">
        <v>3</v>
      </c>
      <c r="B42" s="65" t="s">
        <v>39</v>
      </c>
      <c r="C42" s="66" t="s">
        <v>35</v>
      </c>
      <c r="D42" s="67">
        <v>40858</v>
      </c>
      <c r="E42" s="68">
        <v>22.5</v>
      </c>
      <c r="F42" s="69">
        <v>0.8</v>
      </c>
      <c r="G42" s="69"/>
      <c r="H42" s="70">
        <f t="shared" si="4"/>
        <v>21.7</v>
      </c>
    </row>
    <row r="43" spans="1:17">
      <c r="A43" s="65">
        <v>4</v>
      </c>
      <c r="B43" s="65" t="s">
        <v>24</v>
      </c>
      <c r="C43" s="66" t="s">
        <v>22</v>
      </c>
      <c r="D43" s="67">
        <v>40233</v>
      </c>
      <c r="E43" s="68">
        <v>22.5</v>
      </c>
      <c r="F43" s="69">
        <v>0.9</v>
      </c>
      <c r="G43" s="69"/>
      <c r="H43" s="70">
        <f>SUM(E43-F43-G43)</f>
        <v>21.6</v>
      </c>
    </row>
    <row r="44" spans="1:17">
      <c r="A44" s="65">
        <v>5</v>
      </c>
      <c r="B44" s="71" t="s">
        <v>27</v>
      </c>
      <c r="C44" s="66" t="s">
        <v>28</v>
      </c>
      <c r="D44" s="72">
        <v>40699</v>
      </c>
      <c r="E44" s="68">
        <v>22.5</v>
      </c>
      <c r="F44" s="69">
        <v>0.9</v>
      </c>
      <c r="G44" s="69"/>
      <c r="H44" s="70">
        <f>SUM(E44-F44-G44)</f>
        <v>21.6</v>
      </c>
    </row>
    <row r="45" spans="1:17">
      <c r="A45" s="6">
        <v>6</v>
      </c>
      <c r="B45" s="6" t="s">
        <v>23</v>
      </c>
      <c r="C45" s="5" t="s">
        <v>22</v>
      </c>
      <c r="D45" s="4">
        <v>40773</v>
      </c>
      <c r="E45" s="3">
        <v>22.5</v>
      </c>
      <c r="F45" s="2">
        <v>0.9</v>
      </c>
      <c r="G45" s="2"/>
      <c r="H45" s="1">
        <f>SUM(E45-F45-G45)</f>
        <v>21.6</v>
      </c>
    </row>
    <row r="46" spans="1:17">
      <c r="A46" s="6">
        <v>7</v>
      </c>
      <c r="B46" s="31" t="s">
        <v>42</v>
      </c>
      <c r="C46" s="5" t="s">
        <v>41</v>
      </c>
      <c r="D46" s="4">
        <v>40210</v>
      </c>
      <c r="E46" s="3">
        <v>22.5</v>
      </c>
      <c r="F46" s="2">
        <v>1</v>
      </c>
      <c r="G46" s="2"/>
      <c r="H46" s="1">
        <f t="shared" si="4"/>
        <v>21.5</v>
      </c>
    </row>
    <row r="47" spans="1:17">
      <c r="A47" s="6">
        <v>8</v>
      </c>
      <c r="B47" s="6" t="s">
        <v>25</v>
      </c>
      <c r="C47" s="5" t="s">
        <v>22</v>
      </c>
      <c r="D47" s="4">
        <v>40448</v>
      </c>
      <c r="E47" s="3">
        <v>22.5</v>
      </c>
      <c r="F47" s="2">
        <v>1.1000000000000001</v>
      </c>
      <c r="G47" s="2"/>
      <c r="H47" s="1">
        <f t="shared" si="4"/>
        <v>21.4</v>
      </c>
    </row>
    <row r="48" spans="1:17">
      <c r="A48" s="6">
        <v>9</v>
      </c>
      <c r="B48" s="6" t="s">
        <v>29</v>
      </c>
      <c r="C48" s="5" t="s">
        <v>28</v>
      </c>
      <c r="D48" s="4">
        <v>39965</v>
      </c>
      <c r="E48" s="3">
        <v>22.5</v>
      </c>
      <c r="F48" s="2">
        <v>1.2</v>
      </c>
      <c r="G48" s="2"/>
      <c r="H48" s="1">
        <f>SUM(E48-F48-G48)</f>
        <v>21.3</v>
      </c>
    </row>
    <row r="49" spans="1:8">
      <c r="A49" s="6">
        <v>10</v>
      </c>
      <c r="B49" s="31" t="s">
        <v>62</v>
      </c>
      <c r="C49" s="5" t="s">
        <v>57</v>
      </c>
      <c r="D49" s="4">
        <v>40427</v>
      </c>
      <c r="E49" s="3">
        <v>22.5</v>
      </c>
      <c r="F49" s="2">
        <v>1.2</v>
      </c>
      <c r="G49" s="2"/>
      <c r="H49" s="1">
        <f>SUM(E49-F49-G49)</f>
        <v>21.3</v>
      </c>
    </row>
    <row r="50" spans="1:8">
      <c r="A50" s="6">
        <v>11</v>
      </c>
      <c r="B50" s="31" t="s">
        <v>60</v>
      </c>
      <c r="C50" s="5" t="s">
        <v>57</v>
      </c>
      <c r="D50" s="4">
        <v>40494</v>
      </c>
      <c r="E50" s="3">
        <v>22.5</v>
      </c>
      <c r="F50" s="2">
        <v>1.2</v>
      </c>
      <c r="G50" s="2"/>
      <c r="H50" s="1">
        <f>SUM(E50-F50-G50)</f>
        <v>21.3</v>
      </c>
    </row>
    <row r="51" spans="1:8">
      <c r="A51" s="6">
        <v>12</v>
      </c>
      <c r="B51" s="31" t="s">
        <v>50</v>
      </c>
      <c r="C51" s="5" t="s">
        <v>46</v>
      </c>
      <c r="D51" s="23">
        <v>40858</v>
      </c>
      <c r="E51" s="3">
        <v>22.5</v>
      </c>
      <c r="F51" s="2">
        <v>1.2</v>
      </c>
      <c r="G51" s="2"/>
      <c r="H51" s="1">
        <f>SUM(E51-F51-G51)</f>
        <v>21.3</v>
      </c>
    </row>
    <row r="52" spans="1:8">
      <c r="A52" s="6">
        <v>13</v>
      </c>
      <c r="B52" s="31" t="s">
        <v>51</v>
      </c>
      <c r="C52" s="5" t="s">
        <v>46</v>
      </c>
      <c r="D52" s="23">
        <v>40858</v>
      </c>
      <c r="E52" s="3">
        <v>22.5</v>
      </c>
      <c r="F52" s="2">
        <v>1.2</v>
      </c>
      <c r="G52" s="2"/>
      <c r="H52" s="1">
        <f>SUM(E52-F52-G52)</f>
        <v>21.3</v>
      </c>
    </row>
    <row r="53" spans="1:8">
      <c r="A53" s="6">
        <v>14</v>
      </c>
      <c r="B53" s="31" t="s">
        <v>56</v>
      </c>
      <c r="C53" s="5" t="s">
        <v>55</v>
      </c>
      <c r="D53" s="4">
        <v>40843</v>
      </c>
      <c r="E53" s="3">
        <v>22.5</v>
      </c>
      <c r="F53" s="2">
        <v>1.3</v>
      </c>
      <c r="G53" s="2"/>
      <c r="H53" s="1">
        <f t="shared" si="4"/>
        <v>21.2</v>
      </c>
    </row>
    <row r="54" spans="1:8">
      <c r="A54" s="6">
        <v>15</v>
      </c>
      <c r="B54" s="31" t="s">
        <v>112</v>
      </c>
      <c r="C54" s="5" t="s">
        <v>57</v>
      </c>
      <c r="D54" s="4">
        <v>39894</v>
      </c>
      <c r="E54" s="3">
        <v>22.5</v>
      </c>
      <c r="F54" s="2">
        <v>1.4</v>
      </c>
      <c r="G54" s="2"/>
      <c r="H54" s="1">
        <f t="shared" ref="H54:H62" si="5">SUM(E54-F54-G54)</f>
        <v>21.1</v>
      </c>
    </row>
    <row r="55" spans="1:8">
      <c r="A55" s="6">
        <v>16</v>
      </c>
      <c r="B55" s="6" t="s">
        <v>47</v>
      </c>
      <c r="C55" s="5" t="s">
        <v>46</v>
      </c>
      <c r="D55" s="4">
        <v>40360</v>
      </c>
      <c r="E55" s="3">
        <v>22.5</v>
      </c>
      <c r="F55" s="2">
        <v>1.4</v>
      </c>
      <c r="G55" s="2"/>
      <c r="H55" s="1">
        <f t="shared" si="5"/>
        <v>21.1</v>
      </c>
    </row>
    <row r="56" spans="1:8">
      <c r="A56" s="6">
        <v>17</v>
      </c>
      <c r="B56" s="6" t="s">
        <v>45</v>
      </c>
      <c r="C56" s="5" t="s">
        <v>44</v>
      </c>
      <c r="D56" s="4">
        <v>40797</v>
      </c>
      <c r="E56" s="3">
        <v>22.5</v>
      </c>
      <c r="F56" s="2">
        <v>1.4</v>
      </c>
      <c r="G56" s="2"/>
      <c r="H56" s="1">
        <f t="shared" si="5"/>
        <v>21.1</v>
      </c>
    </row>
    <row r="57" spans="1:8">
      <c r="A57" s="6">
        <v>18</v>
      </c>
      <c r="B57" s="31" t="s">
        <v>38</v>
      </c>
      <c r="C57" s="5" t="s">
        <v>35</v>
      </c>
      <c r="D57" s="23">
        <v>40350</v>
      </c>
      <c r="E57" s="3">
        <v>22.5</v>
      </c>
      <c r="F57" s="2">
        <v>1.5</v>
      </c>
      <c r="G57" s="2"/>
      <c r="H57" s="1">
        <f t="shared" si="5"/>
        <v>21</v>
      </c>
    </row>
    <row r="58" spans="1:8">
      <c r="A58" s="6">
        <v>19</v>
      </c>
      <c r="B58" s="6" t="s">
        <v>26</v>
      </c>
      <c r="C58" s="5" t="s">
        <v>22</v>
      </c>
      <c r="D58" s="4">
        <v>40357</v>
      </c>
      <c r="E58" s="3">
        <v>22.5</v>
      </c>
      <c r="F58" s="2">
        <v>1.5</v>
      </c>
      <c r="G58" s="2"/>
      <c r="H58" s="1">
        <f t="shared" si="5"/>
        <v>21</v>
      </c>
    </row>
    <row r="59" spans="1:8">
      <c r="A59" s="6">
        <v>20</v>
      </c>
      <c r="B59" s="6" t="s">
        <v>37</v>
      </c>
      <c r="C59" s="5" t="s">
        <v>35</v>
      </c>
      <c r="D59" s="4">
        <v>40375</v>
      </c>
      <c r="E59" s="3">
        <v>22.5</v>
      </c>
      <c r="F59" s="2">
        <v>1.5</v>
      </c>
      <c r="G59" s="2"/>
      <c r="H59" s="1">
        <f t="shared" si="5"/>
        <v>21</v>
      </c>
    </row>
    <row r="60" spans="1:8">
      <c r="A60" s="6">
        <v>21</v>
      </c>
      <c r="B60" s="6" t="s">
        <v>40</v>
      </c>
      <c r="C60" s="5" t="s">
        <v>35</v>
      </c>
      <c r="D60" s="4">
        <v>40593</v>
      </c>
      <c r="E60" s="3">
        <v>22.5</v>
      </c>
      <c r="F60" s="2">
        <v>1.5</v>
      </c>
      <c r="G60" s="2"/>
      <c r="H60" s="1">
        <f t="shared" si="5"/>
        <v>21</v>
      </c>
    </row>
    <row r="61" spans="1:8">
      <c r="A61" s="6">
        <v>22</v>
      </c>
      <c r="B61" s="31" t="s">
        <v>59</v>
      </c>
      <c r="C61" s="5" t="s">
        <v>57</v>
      </c>
      <c r="D61" s="4">
        <v>40697</v>
      </c>
      <c r="E61" s="3">
        <v>22.5</v>
      </c>
      <c r="F61" s="2">
        <v>1.5</v>
      </c>
      <c r="G61" s="2"/>
      <c r="H61" s="1">
        <f t="shared" si="5"/>
        <v>21</v>
      </c>
    </row>
    <row r="62" spans="1:8">
      <c r="A62" s="6">
        <v>23</v>
      </c>
      <c r="B62" s="6" t="s">
        <v>49</v>
      </c>
      <c r="C62" s="5" t="s">
        <v>46</v>
      </c>
      <c r="D62" s="4">
        <v>40862</v>
      </c>
      <c r="E62" s="3">
        <v>22.5</v>
      </c>
      <c r="F62" s="2">
        <v>1.5</v>
      </c>
      <c r="G62" s="2"/>
      <c r="H62" s="1">
        <f t="shared" si="5"/>
        <v>21</v>
      </c>
    </row>
    <row r="63" spans="1:8">
      <c r="A63" s="6">
        <v>24</v>
      </c>
      <c r="B63" s="31" t="s">
        <v>32</v>
      </c>
      <c r="C63" s="5" t="s">
        <v>30</v>
      </c>
      <c r="D63" s="35">
        <v>40362</v>
      </c>
      <c r="E63" s="3">
        <v>22.5</v>
      </c>
      <c r="F63" s="2">
        <v>1.6</v>
      </c>
      <c r="G63" s="2"/>
      <c r="H63" s="1">
        <f t="shared" si="4"/>
        <v>20.9</v>
      </c>
    </row>
    <row r="64" spans="1:8">
      <c r="A64" s="6">
        <v>25</v>
      </c>
      <c r="B64" s="31" t="s">
        <v>52</v>
      </c>
      <c r="C64" s="5" t="s">
        <v>46</v>
      </c>
      <c r="D64" s="23">
        <v>40706</v>
      </c>
      <c r="E64" s="3">
        <v>22.5</v>
      </c>
      <c r="F64" s="2">
        <v>1.6</v>
      </c>
      <c r="G64" s="2"/>
      <c r="H64" s="1">
        <f t="shared" si="4"/>
        <v>20.9</v>
      </c>
    </row>
    <row r="65" spans="1:8">
      <c r="A65" s="6">
        <v>26</v>
      </c>
      <c r="B65" s="6" t="s">
        <v>48</v>
      </c>
      <c r="C65" s="5" t="s">
        <v>46</v>
      </c>
      <c r="D65" s="36">
        <v>40016</v>
      </c>
      <c r="E65" s="3">
        <v>22.5</v>
      </c>
      <c r="F65" s="2">
        <v>1.7</v>
      </c>
      <c r="G65" s="2"/>
      <c r="H65" s="1">
        <f>SUM(E65-F65-G65)</f>
        <v>20.8</v>
      </c>
    </row>
    <row r="66" spans="1:8">
      <c r="A66" s="6">
        <v>27</v>
      </c>
      <c r="B66" s="6" t="s">
        <v>113</v>
      </c>
      <c r="C66" s="5" t="s">
        <v>41</v>
      </c>
      <c r="D66" s="4">
        <v>40336</v>
      </c>
      <c r="E66" s="3">
        <v>22.5</v>
      </c>
      <c r="F66" s="2">
        <v>1.7</v>
      </c>
      <c r="G66" s="2"/>
      <c r="H66" s="1">
        <f>SUM(E66-F66-G66)</f>
        <v>20.8</v>
      </c>
    </row>
    <row r="67" spans="1:8">
      <c r="A67" s="6">
        <v>28</v>
      </c>
      <c r="B67" s="31" t="s">
        <v>58</v>
      </c>
      <c r="C67" s="5" t="s">
        <v>57</v>
      </c>
      <c r="D67" s="4">
        <v>40543</v>
      </c>
      <c r="E67" s="3">
        <v>22.5</v>
      </c>
      <c r="F67" s="2">
        <v>1.8</v>
      </c>
      <c r="G67" s="2"/>
      <c r="H67" s="1">
        <f t="shared" si="4"/>
        <v>20.7</v>
      </c>
    </row>
    <row r="68" spans="1:8">
      <c r="A68" s="6">
        <v>29</v>
      </c>
      <c r="B68" s="6" t="s">
        <v>34</v>
      </c>
      <c r="C68" s="5" t="s">
        <v>30</v>
      </c>
      <c r="D68" s="4">
        <v>40725</v>
      </c>
      <c r="E68" s="3">
        <v>22.5</v>
      </c>
      <c r="F68" s="2">
        <v>2</v>
      </c>
      <c r="G68" s="2"/>
      <c r="H68" s="1">
        <f t="shared" si="4"/>
        <v>20.5</v>
      </c>
    </row>
    <row r="69" spans="1:8">
      <c r="A69" s="6">
        <v>30</v>
      </c>
      <c r="B69" s="6" t="s">
        <v>33</v>
      </c>
      <c r="C69" s="5" t="s">
        <v>30</v>
      </c>
      <c r="D69" s="4">
        <v>40789</v>
      </c>
      <c r="E69" s="3">
        <v>21</v>
      </c>
      <c r="F69" s="2">
        <v>1.5</v>
      </c>
      <c r="G69" s="2"/>
      <c r="H69" s="1">
        <f t="shared" si="4"/>
        <v>19.5</v>
      </c>
    </row>
    <row r="70" spans="1:8">
      <c r="A70" s="6">
        <v>31</v>
      </c>
      <c r="B70" s="31" t="s">
        <v>43</v>
      </c>
      <c r="C70" s="5" t="s">
        <v>44</v>
      </c>
      <c r="D70" s="23">
        <v>40801</v>
      </c>
      <c r="E70" s="3">
        <v>11.5</v>
      </c>
      <c r="F70" s="2">
        <v>1.2</v>
      </c>
      <c r="G70" s="2"/>
      <c r="H70" s="1">
        <f t="shared" si="4"/>
        <v>10.3</v>
      </c>
    </row>
    <row r="71" spans="1:8">
      <c r="A71" s="64">
        <v>32</v>
      </c>
      <c r="B71" s="55" t="s">
        <v>31</v>
      </c>
      <c r="C71" s="56" t="s">
        <v>30</v>
      </c>
      <c r="D71" s="57">
        <v>40779</v>
      </c>
      <c r="E71" s="58">
        <v>0</v>
      </c>
      <c r="F71" s="59">
        <v>0</v>
      </c>
      <c r="G71" s="59"/>
      <c r="H71" s="60">
        <f t="shared" si="4"/>
        <v>0</v>
      </c>
    </row>
    <row r="72" spans="1:8">
      <c r="B72" s="32"/>
      <c r="D72" s="24"/>
    </row>
    <row r="73" spans="1:8">
      <c r="C73" s="28"/>
      <c r="E73" s="130" t="s">
        <v>18</v>
      </c>
      <c r="F73" s="131"/>
      <c r="G73" s="131"/>
      <c r="H73" s="132"/>
    </row>
    <row r="74" spans="1:8" ht="30">
      <c r="B74" s="9" t="s">
        <v>6</v>
      </c>
      <c r="C74" s="9" t="s">
        <v>5</v>
      </c>
      <c r="D74" s="9" t="s">
        <v>4</v>
      </c>
      <c r="E74" s="22" t="s">
        <v>3</v>
      </c>
      <c r="F74" s="22" t="s">
        <v>2</v>
      </c>
      <c r="G74" s="22" t="s">
        <v>1</v>
      </c>
      <c r="H74" s="22" t="s">
        <v>0</v>
      </c>
    </row>
    <row r="75" spans="1:8">
      <c r="A75" s="93">
        <v>1</v>
      </c>
      <c r="B75" s="93" t="s">
        <v>36</v>
      </c>
      <c r="C75" s="94" t="s">
        <v>35</v>
      </c>
      <c r="D75" s="95">
        <v>40758</v>
      </c>
      <c r="E75" s="96">
        <v>10</v>
      </c>
      <c r="F75" s="97">
        <v>0.9</v>
      </c>
      <c r="G75" s="97"/>
      <c r="H75" s="98">
        <f t="shared" ref="H75:H92" si="6">SUM(E75-F75-G75)</f>
        <v>9.1</v>
      </c>
    </row>
    <row r="76" spans="1:8">
      <c r="A76" s="93">
        <v>2</v>
      </c>
      <c r="B76" s="99" t="s">
        <v>61</v>
      </c>
      <c r="C76" s="94" t="s">
        <v>57</v>
      </c>
      <c r="D76" s="95">
        <v>40720</v>
      </c>
      <c r="E76" s="96">
        <v>10</v>
      </c>
      <c r="F76" s="97">
        <v>1</v>
      </c>
      <c r="G76" s="97"/>
      <c r="H76" s="98">
        <f t="shared" si="6"/>
        <v>9</v>
      </c>
    </row>
    <row r="77" spans="1:8">
      <c r="A77" s="93">
        <v>3</v>
      </c>
      <c r="B77" s="99" t="s">
        <v>62</v>
      </c>
      <c r="C77" s="94" t="s">
        <v>57</v>
      </c>
      <c r="D77" s="95">
        <v>40427</v>
      </c>
      <c r="E77" s="96">
        <v>10</v>
      </c>
      <c r="F77" s="97">
        <v>1.1000000000000001</v>
      </c>
      <c r="G77" s="97"/>
      <c r="H77" s="98">
        <f t="shared" si="6"/>
        <v>8.9</v>
      </c>
    </row>
    <row r="78" spans="1:8">
      <c r="A78" s="93">
        <v>4</v>
      </c>
      <c r="B78" s="99" t="s">
        <v>112</v>
      </c>
      <c r="C78" s="94" t="s">
        <v>57</v>
      </c>
      <c r="D78" s="95">
        <v>39894</v>
      </c>
      <c r="E78" s="96">
        <v>10</v>
      </c>
      <c r="F78" s="97">
        <v>1.2</v>
      </c>
      <c r="G78" s="97"/>
      <c r="H78" s="98">
        <f t="shared" ref="H78:H83" si="7">SUM(E78-F78-G78)</f>
        <v>8.8000000000000007</v>
      </c>
    </row>
    <row r="79" spans="1:8">
      <c r="A79" s="93">
        <v>5</v>
      </c>
      <c r="B79" s="99" t="s">
        <v>60</v>
      </c>
      <c r="C79" s="94" t="s">
        <v>57</v>
      </c>
      <c r="D79" s="95">
        <v>40494</v>
      </c>
      <c r="E79" s="96">
        <v>10</v>
      </c>
      <c r="F79" s="97">
        <v>1.2</v>
      </c>
      <c r="G79" s="97"/>
      <c r="H79" s="98">
        <f t="shared" si="7"/>
        <v>8.8000000000000007</v>
      </c>
    </row>
    <row r="80" spans="1:8">
      <c r="A80" s="6">
        <v>6</v>
      </c>
      <c r="B80" s="31" t="s">
        <v>43</v>
      </c>
      <c r="C80" s="38" t="s">
        <v>44</v>
      </c>
      <c r="D80" s="23">
        <v>40801</v>
      </c>
      <c r="E80" s="3">
        <v>10</v>
      </c>
      <c r="F80" s="2">
        <v>1.2</v>
      </c>
      <c r="G80" s="2"/>
      <c r="H80" s="1">
        <f t="shared" si="7"/>
        <v>8.8000000000000007</v>
      </c>
    </row>
    <row r="81" spans="1:8">
      <c r="A81" s="6">
        <v>7</v>
      </c>
      <c r="B81" s="31" t="s">
        <v>38</v>
      </c>
      <c r="C81" s="38" t="s">
        <v>35</v>
      </c>
      <c r="D81" s="23">
        <v>40350</v>
      </c>
      <c r="E81" s="3">
        <v>10</v>
      </c>
      <c r="F81" s="2">
        <v>1.3</v>
      </c>
      <c r="G81" s="2"/>
      <c r="H81" s="1">
        <f t="shared" si="7"/>
        <v>8.6999999999999993</v>
      </c>
    </row>
    <row r="82" spans="1:8">
      <c r="A82" s="6">
        <v>8</v>
      </c>
      <c r="B82" s="31" t="s">
        <v>58</v>
      </c>
      <c r="C82" s="38" t="s">
        <v>57</v>
      </c>
      <c r="D82" s="4">
        <v>40543</v>
      </c>
      <c r="E82" s="3">
        <v>10</v>
      </c>
      <c r="F82" s="2">
        <v>1.3</v>
      </c>
      <c r="G82" s="2"/>
      <c r="H82" s="1">
        <f t="shared" si="7"/>
        <v>8.6999999999999993</v>
      </c>
    </row>
    <row r="83" spans="1:8">
      <c r="A83" s="6">
        <v>9</v>
      </c>
      <c r="B83" s="6" t="s">
        <v>34</v>
      </c>
      <c r="C83" s="38" t="s">
        <v>30</v>
      </c>
      <c r="D83" s="4">
        <v>40725</v>
      </c>
      <c r="E83" s="3">
        <v>10</v>
      </c>
      <c r="F83" s="2">
        <v>1.3</v>
      </c>
      <c r="G83" s="2"/>
      <c r="H83" s="1">
        <f t="shared" si="7"/>
        <v>8.6999999999999993</v>
      </c>
    </row>
    <row r="84" spans="1:8">
      <c r="A84" s="6">
        <v>10</v>
      </c>
      <c r="B84" s="6" t="s">
        <v>29</v>
      </c>
      <c r="C84" s="38" t="s">
        <v>28</v>
      </c>
      <c r="D84" s="4">
        <v>39965</v>
      </c>
      <c r="E84" s="3">
        <v>10</v>
      </c>
      <c r="F84" s="2">
        <v>1.4</v>
      </c>
      <c r="G84" s="2"/>
      <c r="H84" s="1">
        <f t="shared" si="6"/>
        <v>8.6</v>
      </c>
    </row>
    <row r="85" spans="1:8">
      <c r="A85" s="6">
        <v>11</v>
      </c>
      <c r="B85" s="6" t="s">
        <v>37</v>
      </c>
      <c r="C85" s="38" t="s">
        <v>35</v>
      </c>
      <c r="D85" s="4">
        <v>40375</v>
      </c>
      <c r="E85" s="3">
        <v>10</v>
      </c>
      <c r="F85" s="2">
        <v>1.4</v>
      </c>
      <c r="G85" s="2"/>
      <c r="H85" s="1">
        <f t="shared" si="6"/>
        <v>8.6</v>
      </c>
    </row>
    <row r="86" spans="1:8">
      <c r="A86" s="6">
        <v>12</v>
      </c>
      <c r="B86" s="6" t="s">
        <v>113</v>
      </c>
      <c r="C86" s="38" t="s">
        <v>41</v>
      </c>
      <c r="D86" s="4">
        <v>40336</v>
      </c>
      <c r="E86" s="3">
        <v>10</v>
      </c>
      <c r="F86" s="2">
        <v>1.5</v>
      </c>
      <c r="G86" s="2"/>
      <c r="H86" s="1">
        <f t="shared" si="6"/>
        <v>8.5</v>
      </c>
    </row>
    <row r="87" spans="1:8">
      <c r="A87" s="6">
        <v>13</v>
      </c>
      <c r="B87" s="31" t="s">
        <v>59</v>
      </c>
      <c r="C87" s="38" t="s">
        <v>57</v>
      </c>
      <c r="D87" s="4">
        <v>40697</v>
      </c>
      <c r="E87" s="3">
        <v>10</v>
      </c>
      <c r="F87" s="2">
        <v>1.6</v>
      </c>
      <c r="G87" s="2"/>
      <c r="H87" s="1">
        <f>SUM(E87-F87-G87)</f>
        <v>8.4</v>
      </c>
    </row>
    <row r="88" spans="1:8">
      <c r="A88" s="6">
        <v>14</v>
      </c>
      <c r="B88" s="31" t="s">
        <v>27</v>
      </c>
      <c r="C88" s="38" t="s">
        <v>28</v>
      </c>
      <c r="D88" s="23">
        <v>40699</v>
      </c>
      <c r="E88" s="3">
        <v>10</v>
      </c>
      <c r="F88" s="2">
        <v>1.6</v>
      </c>
      <c r="G88" s="2"/>
      <c r="H88" s="1">
        <f>SUM(E88-F88-G88)</f>
        <v>8.4</v>
      </c>
    </row>
    <row r="89" spans="1:8">
      <c r="A89" s="6">
        <v>15</v>
      </c>
      <c r="B89" s="6" t="s">
        <v>45</v>
      </c>
      <c r="C89" s="38" t="s">
        <v>44</v>
      </c>
      <c r="D89" s="4">
        <v>40797</v>
      </c>
      <c r="E89" s="3">
        <v>10</v>
      </c>
      <c r="F89" s="2">
        <v>1.6</v>
      </c>
      <c r="G89" s="2"/>
      <c r="H89" s="1">
        <f>SUM(E89-F89-G89)</f>
        <v>8.4</v>
      </c>
    </row>
    <row r="90" spans="1:8">
      <c r="A90" s="6">
        <v>16</v>
      </c>
      <c r="B90" s="31" t="s">
        <v>42</v>
      </c>
      <c r="C90" s="38" t="s">
        <v>41</v>
      </c>
      <c r="D90" s="4">
        <v>40210</v>
      </c>
      <c r="E90" s="3">
        <v>10</v>
      </c>
      <c r="F90" s="2">
        <v>1.7</v>
      </c>
      <c r="G90" s="2"/>
      <c r="H90" s="1">
        <f>SUM(E90-F90-G90)</f>
        <v>8.3000000000000007</v>
      </c>
    </row>
    <row r="91" spans="1:8">
      <c r="A91" s="6">
        <v>17</v>
      </c>
      <c r="B91" s="6" t="s">
        <v>33</v>
      </c>
      <c r="C91" s="38" t="s">
        <v>30</v>
      </c>
      <c r="D91" s="4">
        <v>40789</v>
      </c>
      <c r="E91" s="3">
        <v>10</v>
      </c>
      <c r="F91" s="2">
        <v>1.7</v>
      </c>
      <c r="G91" s="2"/>
      <c r="H91" s="1">
        <f>SUM(E91-F91-G91)</f>
        <v>8.3000000000000007</v>
      </c>
    </row>
    <row r="92" spans="1:8">
      <c r="A92" s="6">
        <v>18</v>
      </c>
      <c r="B92" s="31" t="s">
        <v>32</v>
      </c>
      <c r="C92" s="5" t="s">
        <v>30</v>
      </c>
      <c r="D92" s="35">
        <v>40362</v>
      </c>
      <c r="E92" s="3">
        <v>9</v>
      </c>
      <c r="F92" s="2">
        <v>1.6</v>
      </c>
      <c r="G92" s="2"/>
      <c r="H92" s="1">
        <f t="shared" si="6"/>
        <v>7.4</v>
      </c>
    </row>
  </sheetData>
  <sortState ref="B90:H91">
    <sortCondition ref="D90:D91"/>
  </sortState>
  <mergeCells count="7">
    <mergeCell ref="B1:V1"/>
    <mergeCell ref="B2:Q2"/>
    <mergeCell ref="E73:H73"/>
    <mergeCell ref="E38:H38"/>
    <mergeCell ref="E3:H3"/>
    <mergeCell ref="I3:L3"/>
    <mergeCell ref="M3:P3"/>
  </mergeCells>
  <dataValidations count="1">
    <dataValidation type="custom" allowBlank="1" showInputMessage="1" showErrorMessage="1" sqref="H75:H92 H40:H71 H5:H37 R13 L5:L36 P5:P36">
      <formula1>"bvbv"</formula1>
    </dataValidation>
  </dataValidations>
  <pageMargins left="0.7" right="0.7" top="0.75" bottom="0.75" header="0.3" footer="0.3"/>
  <pageSetup paperSize="9" orientation="landscape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H34"/>
  <sheetViews>
    <sheetView topLeftCell="A10" workbookViewId="0">
      <selection activeCell="N19" sqref="N19"/>
    </sheetView>
  </sheetViews>
  <sheetFormatPr defaultRowHeight="15"/>
  <cols>
    <col min="1" max="1" width="3" bestFit="1" customWidth="1"/>
    <col min="2" max="2" width="25.5703125" bestFit="1" customWidth="1"/>
    <col min="3" max="3" width="28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</cols>
  <sheetData>
    <row r="1" spans="1:8">
      <c r="C1" s="13"/>
      <c r="D1" s="13"/>
      <c r="E1" s="134" t="s">
        <v>14</v>
      </c>
      <c r="F1" s="135"/>
      <c r="G1" s="135"/>
      <c r="H1" s="135"/>
    </row>
    <row r="2" spans="1:8">
      <c r="B2" s="9" t="s">
        <v>6</v>
      </c>
      <c r="C2" s="9" t="s">
        <v>5</v>
      </c>
      <c r="D2" s="9" t="s">
        <v>4</v>
      </c>
      <c r="E2" s="16" t="s">
        <v>3</v>
      </c>
      <c r="F2" s="16" t="s">
        <v>11</v>
      </c>
      <c r="G2" s="16" t="s">
        <v>1</v>
      </c>
      <c r="H2" s="16" t="s">
        <v>13</v>
      </c>
    </row>
    <row r="3" spans="1:8">
      <c r="A3" s="78">
        <v>1</v>
      </c>
      <c r="B3" s="79" t="s">
        <v>58</v>
      </c>
      <c r="C3" s="80" t="s">
        <v>57</v>
      </c>
      <c r="D3" s="81">
        <v>40543</v>
      </c>
      <c r="E3" s="82">
        <v>10</v>
      </c>
      <c r="F3" s="83">
        <v>0.57499999999999996</v>
      </c>
      <c r="G3" s="83"/>
      <c r="H3" s="84">
        <f t="shared" ref="H3:H34" si="0">SUM(E3-F3-G3)</f>
        <v>9.4250000000000007</v>
      </c>
    </row>
    <row r="4" spans="1:8" s="43" customFormat="1">
      <c r="A4" s="62">
        <v>2</v>
      </c>
      <c r="B4" s="85" t="s">
        <v>60</v>
      </c>
      <c r="C4" s="86" t="s">
        <v>57</v>
      </c>
      <c r="D4" s="87">
        <v>40494</v>
      </c>
      <c r="E4" s="49">
        <v>10</v>
      </c>
      <c r="F4" s="50">
        <v>0.7</v>
      </c>
      <c r="G4" s="89"/>
      <c r="H4" s="90">
        <f t="shared" si="0"/>
        <v>9.3000000000000007</v>
      </c>
    </row>
    <row r="5" spans="1:8">
      <c r="A5" s="62">
        <v>3</v>
      </c>
      <c r="B5" s="85" t="s">
        <v>62</v>
      </c>
      <c r="C5" s="86" t="s">
        <v>57</v>
      </c>
      <c r="D5" s="87">
        <v>40427</v>
      </c>
      <c r="E5" s="49">
        <v>10</v>
      </c>
      <c r="F5" s="50">
        <v>0.77500000000000002</v>
      </c>
      <c r="G5" s="50"/>
      <c r="H5" s="51">
        <f>SUM(E5-F5-G5)</f>
        <v>9.2249999999999996</v>
      </c>
    </row>
    <row r="6" spans="1:8">
      <c r="A6" s="62">
        <v>4</v>
      </c>
      <c r="B6" s="85" t="s">
        <v>52</v>
      </c>
      <c r="C6" s="86" t="s">
        <v>46</v>
      </c>
      <c r="D6" s="91">
        <v>40706</v>
      </c>
      <c r="E6" s="49">
        <v>10</v>
      </c>
      <c r="F6" s="50">
        <v>0.77500000000000002</v>
      </c>
      <c r="G6" s="50"/>
      <c r="H6" s="51">
        <f>SUM(E6-F6-G6)</f>
        <v>9.2249999999999996</v>
      </c>
    </row>
    <row r="7" spans="1:8">
      <c r="A7" s="62">
        <v>5</v>
      </c>
      <c r="B7" s="85" t="s">
        <v>61</v>
      </c>
      <c r="C7" s="86" t="s">
        <v>57</v>
      </c>
      <c r="D7" s="87">
        <v>40720</v>
      </c>
      <c r="E7" s="49">
        <v>10</v>
      </c>
      <c r="F7" s="50">
        <v>0.77500000000000002</v>
      </c>
      <c r="G7" s="50"/>
      <c r="H7" s="51">
        <f>SUM(E7-F7-G7)</f>
        <v>9.2249999999999996</v>
      </c>
    </row>
    <row r="8" spans="1:8">
      <c r="A8" s="62">
        <v>6</v>
      </c>
      <c r="B8" s="85" t="s">
        <v>59</v>
      </c>
      <c r="C8" s="86" t="s">
        <v>57</v>
      </c>
      <c r="D8" s="87">
        <v>40697</v>
      </c>
      <c r="E8" s="49">
        <v>10</v>
      </c>
      <c r="F8" s="50">
        <v>0.8</v>
      </c>
      <c r="G8" s="50"/>
      <c r="H8" s="51">
        <f t="shared" si="0"/>
        <v>9.1999999999999993</v>
      </c>
    </row>
    <row r="9" spans="1:8">
      <c r="A9" s="33">
        <v>7</v>
      </c>
      <c r="B9" s="33" t="s">
        <v>34</v>
      </c>
      <c r="C9" s="75" t="s">
        <v>30</v>
      </c>
      <c r="D9" s="76">
        <v>40725</v>
      </c>
      <c r="E9" s="3">
        <v>10</v>
      </c>
      <c r="F9" s="44">
        <v>0.82499999999999996</v>
      </c>
      <c r="G9" s="2"/>
      <c r="H9" s="1">
        <f t="shared" si="0"/>
        <v>9.1750000000000007</v>
      </c>
    </row>
    <row r="10" spans="1:8">
      <c r="A10" s="33">
        <v>8</v>
      </c>
      <c r="B10" s="74" t="s">
        <v>50</v>
      </c>
      <c r="C10" s="75" t="s">
        <v>46</v>
      </c>
      <c r="D10" s="35">
        <v>40858</v>
      </c>
      <c r="E10" s="3">
        <v>10</v>
      </c>
      <c r="F10" s="44">
        <v>0.82499999999999996</v>
      </c>
      <c r="G10" s="2"/>
      <c r="H10" s="1">
        <f t="shared" si="0"/>
        <v>9.1750000000000007</v>
      </c>
    </row>
    <row r="11" spans="1:8">
      <c r="A11" s="33">
        <v>9</v>
      </c>
      <c r="B11" s="74" t="s">
        <v>38</v>
      </c>
      <c r="C11" s="75" t="s">
        <v>35</v>
      </c>
      <c r="D11" s="35">
        <v>40350</v>
      </c>
      <c r="E11" s="3">
        <v>10</v>
      </c>
      <c r="F11" s="44">
        <v>0.85</v>
      </c>
      <c r="G11" s="2"/>
      <c r="H11" s="1">
        <f t="shared" si="0"/>
        <v>9.15</v>
      </c>
    </row>
    <row r="12" spans="1:8">
      <c r="A12" s="33">
        <v>10</v>
      </c>
      <c r="B12" s="74" t="s">
        <v>51</v>
      </c>
      <c r="C12" s="75" t="s">
        <v>46</v>
      </c>
      <c r="D12" s="35">
        <v>40858</v>
      </c>
      <c r="E12" s="3">
        <v>10</v>
      </c>
      <c r="F12" s="44">
        <v>0.85</v>
      </c>
      <c r="G12" s="2"/>
      <c r="H12" s="1">
        <f t="shared" si="0"/>
        <v>9.15</v>
      </c>
    </row>
    <row r="13" spans="1:8">
      <c r="A13" s="33">
        <v>11</v>
      </c>
      <c r="B13" s="74" t="s">
        <v>42</v>
      </c>
      <c r="C13" s="75" t="s">
        <v>41</v>
      </c>
      <c r="D13" s="76">
        <v>40210</v>
      </c>
      <c r="E13" s="3">
        <v>10</v>
      </c>
      <c r="F13" s="44">
        <v>0.875</v>
      </c>
      <c r="G13" s="2"/>
      <c r="H13" s="1">
        <f t="shared" si="0"/>
        <v>9.125</v>
      </c>
    </row>
    <row r="14" spans="1:8">
      <c r="A14" s="33">
        <v>12</v>
      </c>
      <c r="B14" s="74" t="s">
        <v>112</v>
      </c>
      <c r="C14" s="75" t="s">
        <v>57</v>
      </c>
      <c r="D14" s="76">
        <v>39894</v>
      </c>
      <c r="E14" s="3">
        <v>10</v>
      </c>
      <c r="F14" s="44">
        <v>0.9</v>
      </c>
      <c r="G14" s="2"/>
      <c r="H14" s="1">
        <f t="shared" si="0"/>
        <v>9.1</v>
      </c>
    </row>
    <row r="15" spans="1:8">
      <c r="A15" s="33">
        <v>13</v>
      </c>
      <c r="B15" s="33" t="s">
        <v>40</v>
      </c>
      <c r="C15" s="75" t="s">
        <v>35</v>
      </c>
      <c r="D15" s="76">
        <v>40593</v>
      </c>
      <c r="E15" s="3">
        <v>10</v>
      </c>
      <c r="F15" s="44">
        <v>0.9</v>
      </c>
      <c r="G15" s="2"/>
      <c r="H15" s="1">
        <f t="shared" si="0"/>
        <v>9.1</v>
      </c>
    </row>
    <row r="16" spans="1:8">
      <c r="A16" s="33">
        <v>14</v>
      </c>
      <c r="B16" s="33" t="s">
        <v>45</v>
      </c>
      <c r="C16" s="75" t="s">
        <v>44</v>
      </c>
      <c r="D16" s="76">
        <v>40797</v>
      </c>
      <c r="E16" s="3">
        <v>10</v>
      </c>
      <c r="F16" s="44">
        <v>0.95</v>
      </c>
      <c r="G16" s="2"/>
      <c r="H16" s="1">
        <f t="shared" si="0"/>
        <v>9.0500000000000007</v>
      </c>
    </row>
    <row r="17" spans="1:8">
      <c r="A17" s="33">
        <v>15</v>
      </c>
      <c r="B17" s="33" t="s">
        <v>48</v>
      </c>
      <c r="C17" s="75" t="s">
        <v>46</v>
      </c>
      <c r="D17" s="77">
        <v>40016</v>
      </c>
      <c r="E17" s="3">
        <v>10</v>
      </c>
      <c r="F17" s="44">
        <v>0.97499999999999998</v>
      </c>
      <c r="G17" s="2"/>
      <c r="H17" s="1">
        <f t="shared" si="0"/>
        <v>9.0250000000000004</v>
      </c>
    </row>
    <row r="18" spans="1:8">
      <c r="A18" s="33">
        <v>16</v>
      </c>
      <c r="B18" s="33" t="s">
        <v>39</v>
      </c>
      <c r="C18" s="75" t="s">
        <v>35</v>
      </c>
      <c r="D18" s="76">
        <v>40858</v>
      </c>
      <c r="E18" s="3">
        <v>10</v>
      </c>
      <c r="F18" s="44">
        <v>0.97499999999999998</v>
      </c>
      <c r="G18" s="2"/>
      <c r="H18" s="1">
        <f t="shared" si="0"/>
        <v>9.0250000000000004</v>
      </c>
    </row>
    <row r="19" spans="1:8">
      <c r="A19" s="33">
        <v>17</v>
      </c>
      <c r="B19" s="33" t="s">
        <v>24</v>
      </c>
      <c r="C19" s="75" t="s">
        <v>22</v>
      </c>
      <c r="D19" s="76">
        <v>40233</v>
      </c>
      <c r="E19" s="3">
        <v>10</v>
      </c>
      <c r="F19" s="44">
        <v>1.075</v>
      </c>
      <c r="G19" s="2"/>
      <c r="H19" s="1">
        <f t="shared" si="0"/>
        <v>8.9250000000000007</v>
      </c>
    </row>
    <row r="20" spans="1:8" s="43" customFormat="1">
      <c r="A20" s="62">
        <v>18</v>
      </c>
      <c r="B20" s="62" t="s">
        <v>49</v>
      </c>
      <c r="C20" s="86" t="s">
        <v>46</v>
      </c>
      <c r="D20" s="87">
        <v>40862</v>
      </c>
      <c r="E20" s="49">
        <v>10</v>
      </c>
      <c r="F20" s="50">
        <v>1.075</v>
      </c>
      <c r="G20" s="89"/>
      <c r="H20" s="90">
        <f t="shared" si="0"/>
        <v>8.9250000000000007</v>
      </c>
    </row>
    <row r="21" spans="1:8" s="43" customFormat="1">
      <c r="A21" s="33">
        <v>19</v>
      </c>
      <c r="B21" s="31" t="s">
        <v>32</v>
      </c>
      <c r="C21" s="5" t="s">
        <v>30</v>
      </c>
      <c r="D21" s="35">
        <v>40362</v>
      </c>
      <c r="E21" s="3">
        <v>10</v>
      </c>
      <c r="F21" s="44">
        <v>1.125</v>
      </c>
      <c r="G21" s="44"/>
      <c r="H21" s="1">
        <f>SUM(E21-F21-G21)</f>
        <v>8.875</v>
      </c>
    </row>
    <row r="22" spans="1:8">
      <c r="A22" s="62">
        <v>20</v>
      </c>
      <c r="B22" s="62" t="s">
        <v>36</v>
      </c>
      <c r="C22" s="86" t="s">
        <v>35</v>
      </c>
      <c r="D22" s="87">
        <v>40758</v>
      </c>
      <c r="E22" s="49">
        <v>10</v>
      </c>
      <c r="F22" s="50">
        <v>1.125</v>
      </c>
      <c r="G22" s="89"/>
      <c r="H22" s="90">
        <f>SUM(E22-F22-G22)</f>
        <v>8.875</v>
      </c>
    </row>
    <row r="23" spans="1:8">
      <c r="A23" s="33">
        <v>21</v>
      </c>
      <c r="B23" s="6" t="s">
        <v>37</v>
      </c>
      <c r="C23" s="5" t="s">
        <v>35</v>
      </c>
      <c r="D23" s="4">
        <v>40375</v>
      </c>
      <c r="E23" s="3">
        <v>10</v>
      </c>
      <c r="F23" s="2">
        <v>1.1499999999999999</v>
      </c>
      <c r="G23" s="2"/>
      <c r="H23" s="1">
        <f t="shared" si="0"/>
        <v>8.85</v>
      </c>
    </row>
    <row r="24" spans="1:8">
      <c r="A24" s="33">
        <v>22</v>
      </c>
      <c r="B24" s="6" t="s">
        <v>25</v>
      </c>
      <c r="C24" s="5" t="s">
        <v>22</v>
      </c>
      <c r="D24" s="4">
        <v>40448</v>
      </c>
      <c r="E24" s="3">
        <v>10</v>
      </c>
      <c r="F24" s="2">
        <v>1.1499999999999999</v>
      </c>
      <c r="G24" s="2"/>
      <c r="H24" s="1">
        <f t="shared" si="0"/>
        <v>8.85</v>
      </c>
    </row>
    <row r="25" spans="1:8">
      <c r="A25" s="33">
        <v>23</v>
      </c>
      <c r="B25" s="31" t="s">
        <v>43</v>
      </c>
      <c r="C25" s="5" t="s">
        <v>44</v>
      </c>
      <c r="D25" s="23">
        <v>40801</v>
      </c>
      <c r="E25" s="3">
        <v>10</v>
      </c>
      <c r="F25" s="2">
        <v>1.175</v>
      </c>
      <c r="G25" s="2"/>
      <c r="H25" s="1">
        <f t="shared" si="0"/>
        <v>8.8249999999999993</v>
      </c>
    </row>
    <row r="26" spans="1:8">
      <c r="A26" s="33">
        <v>24</v>
      </c>
      <c r="B26" s="6" t="s">
        <v>113</v>
      </c>
      <c r="C26" s="5" t="s">
        <v>41</v>
      </c>
      <c r="D26" s="4">
        <v>40336</v>
      </c>
      <c r="E26" s="3">
        <v>10</v>
      </c>
      <c r="F26" s="2">
        <v>1.2</v>
      </c>
      <c r="G26" s="2"/>
      <c r="H26" s="1">
        <f t="shared" si="0"/>
        <v>8.8000000000000007</v>
      </c>
    </row>
    <row r="27" spans="1:8">
      <c r="A27" s="33">
        <v>25</v>
      </c>
      <c r="B27" s="6" t="s">
        <v>29</v>
      </c>
      <c r="C27" s="5" t="s">
        <v>28</v>
      </c>
      <c r="D27" s="4">
        <v>39965</v>
      </c>
      <c r="E27" s="3">
        <v>10</v>
      </c>
      <c r="F27" s="2">
        <v>1.25</v>
      </c>
      <c r="G27" s="2"/>
      <c r="H27" s="1">
        <f t="shared" si="0"/>
        <v>8.75</v>
      </c>
    </row>
    <row r="28" spans="1:8">
      <c r="A28" s="33">
        <v>26</v>
      </c>
      <c r="B28" s="31" t="s">
        <v>27</v>
      </c>
      <c r="C28" s="5" t="s">
        <v>28</v>
      </c>
      <c r="D28" s="23">
        <v>40699</v>
      </c>
      <c r="E28" s="3">
        <v>10</v>
      </c>
      <c r="F28" s="2">
        <v>1.2749999999999999</v>
      </c>
      <c r="G28" s="2"/>
      <c r="H28" s="1">
        <f t="shared" si="0"/>
        <v>8.7249999999999996</v>
      </c>
    </row>
    <row r="29" spans="1:8">
      <c r="A29" s="33">
        <v>27</v>
      </c>
      <c r="B29" s="6" t="s">
        <v>26</v>
      </c>
      <c r="C29" s="5" t="s">
        <v>22</v>
      </c>
      <c r="D29" s="4">
        <v>40357</v>
      </c>
      <c r="E29" s="3">
        <v>10</v>
      </c>
      <c r="F29" s="2">
        <v>1.3</v>
      </c>
      <c r="G29" s="2"/>
      <c r="H29" s="1">
        <f t="shared" si="0"/>
        <v>8.6999999999999993</v>
      </c>
    </row>
    <row r="30" spans="1:8">
      <c r="A30" s="33">
        <v>28</v>
      </c>
      <c r="B30" s="6" t="s">
        <v>47</v>
      </c>
      <c r="C30" s="5" t="s">
        <v>46</v>
      </c>
      <c r="D30" s="4">
        <v>40360</v>
      </c>
      <c r="E30" s="3">
        <v>10</v>
      </c>
      <c r="F30" s="2">
        <v>1.1000000000000001</v>
      </c>
      <c r="G30" s="2">
        <v>0.3</v>
      </c>
      <c r="H30" s="1">
        <f t="shared" si="0"/>
        <v>8.6</v>
      </c>
    </row>
    <row r="31" spans="1:8">
      <c r="A31" s="33">
        <v>29</v>
      </c>
      <c r="B31" s="6" t="s">
        <v>23</v>
      </c>
      <c r="C31" s="5" t="s">
        <v>22</v>
      </c>
      <c r="D31" s="4">
        <v>40773</v>
      </c>
      <c r="E31" s="3">
        <v>10</v>
      </c>
      <c r="F31" s="2">
        <v>1.2</v>
      </c>
      <c r="G31" s="2">
        <v>0.3</v>
      </c>
      <c r="H31" s="1">
        <f t="shared" si="0"/>
        <v>8.5</v>
      </c>
    </row>
    <row r="32" spans="1:8">
      <c r="A32" s="33">
        <v>30</v>
      </c>
      <c r="B32" s="6" t="s">
        <v>33</v>
      </c>
      <c r="C32" s="5" t="s">
        <v>30</v>
      </c>
      <c r="D32" s="4">
        <v>40789</v>
      </c>
      <c r="E32" s="3">
        <v>10</v>
      </c>
      <c r="F32" s="2">
        <v>1.5</v>
      </c>
      <c r="G32" s="2"/>
      <c r="H32" s="1">
        <f t="shared" si="0"/>
        <v>8.5</v>
      </c>
    </row>
    <row r="33" spans="1:8">
      <c r="A33" s="33">
        <v>31</v>
      </c>
      <c r="B33" s="31" t="s">
        <v>56</v>
      </c>
      <c r="C33" s="5" t="s">
        <v>55</v>
      </c>
      <c r="D33" s="4">
        <v>40843</v>
      </c>
      <c r="E33" s="3">
        <v>9</v>
      </c>
      <c r="F33" s="2">
        <v>0.95</v>
      </c>
      <c r="G33" s="2">
        <v>0.3</v>
      </c>
      <c r="H33" s="1">
        <f t="shared" si="0"/>
        <v>7.7500000000000009</v>
      </c>
    </row>
    <row r="34" spans="1:8">
      <c r="A34" s="54">
        <v>32</v>
      </c>
      <c r="B34" s="55" t="s">
        <v>31</v>
      </c>
      <c r="C34" s="56" t="s">
        <v>30</v>
      </c>
      <c r="D34" s="57">
        <v>40779</v>
      </c>
      <c r="E34" s="58">
        <v>0</v>
      </c>
      <c r="F34" s="59">
        <v>0</v>
      </c>
      <c r="G34" s="59"/>
      <c r="H34" s="60">
        <f t="shared" si="0"/>
        <v>0</v>
      </c>
    </row>
  </sheetData>
  <sortState ref="B21:H22">
    <sortCondition ref="D21:D22"/>
  </sortState>
  <mergeCells count="1">
    <mergeCell ref="E1:H1"/>
  </mergeCells>
  <dataValidations count="1">
    <dataValidation type="custom" allowBlank="1" showInputMessage="1" showErrorMessage="1" sqref="H3:H34">
      <formula1>"bvbv"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4"/>
  <sheetViews>
    <sheetView topLeftCell="A10" workbookViewId="0">
      <selection activeCell="M23" sqref="M23"/>
    </sheetView>
  </sheetViews>
  <sheetFormatPr defaultRowHeight="15"/>
  <cols>
    <col min="1" max="1" width="3" bestFit="1" customWidth="1"/>
    <col min="2" max="2" width="25.5703125" bestFit="1" customWidth="1"/>
    <col min="3" max="3" width="28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" bestFit="1" customWidth="1"/>
  </cols>
  <sheetData>
    <row r="1" spans="1:9">
      <c r="C1" s="13"/>
      <c r="D1" s="13"/>
      <c r="E1" s="136" t="s">
        <v>12</v>
      </c>
      <c r="F1" s="137"/>
      <c r="G1" s="137"/>
      <c r="H1" s="137"/>
    </row>
    <row r="2" spans="1:9">
      <c r="B2" s="9" t="s">
        <v>6</v>
      </c>
      <c r="C2" s="9" t="s">
        <v>5</v>
      </c>
      <c r="D2" s="9" t="s">
        <v>4</v>
      </c>
      <c r="E2" s="15" t="s">
        <v>3</v>
      </c>
      <c r="F2" s="15" t="s">
        <v>11</v>
      </c>
      <c r="G2" s="15" t="s">
        <v>1</v>
      </c>
      <c r="H2" s="15" t="s">
        <v>10</v>
      </c>
    </row>
    <row r="3" spans="1:9" s="43" customFormat="1">
      <c r="A3" s="62">
        <v>1</v>
      </c>
      <c r="B3" s="62" t="s">
        <v>36</v>
      </c>
      <c r="C3" s="86" t="s">
        <v>35</v>
      </c>
      <c r="D3" s="87">
        <v>40758</v>
      </c>
      <c r="E3" s="49">
        <v>10</v>
      </c>
      <c r="F3" s="50">
        <v>0.42499999999999999</v>
      </c>
      <c r="G3" s="89"/>
      <c r="H3" s="90">
        <f t="shared" ref="H3:H34" si="0">SUM(E3-F3-G3)</f>
        <v>9.5749999999999993</v>
      </c>
    </row>
    <row r="4" spans="1:9" s="43" customFormat="1">
      <c r="A4" s="62">
        <v>2</v>
      </c>
      <c r="B4" s="62" t="s">
        <v>49</v>
      </c>
      <c r="C4" s="86" t="s">
        <v>46</v>
      </c>
      <c r="D4" s="87">
        <v>40862</v>
      </c>
      <c r="E4" s="49">
        <v>10</v>
      </c>
      <c r="F4" s="50">
        <v>0.57499999999999996</v>
      </c>
      <c r="G4" s="89"/>
      <c r="H4" s="90">
        <f t="shared" si="0"/>
        <v>9.4250000000000007</v>
      </c>
    </row>
    <row r="5" spans="1:9">
      <c r="A5" s="78">
        <v>3</v>
      </c>
      <c r="B5" s="78" t="s">
        <v>40</v>
      </c>
      <c r="C5" s="80" t="s">
        <v>35</v>
      </c>
      <c r="D5" s="81">
        <v>40593</v>
      </c>
      <c r="E5" s="82">
        <v>10</v>
      </c>
      <c r="F5" s="83">
        <v>0.7</v>
      </c>
      <c r="G5" s="83"/>
      <c r="H5" s="88">
        <f t="shared" si="0"/>
        <v>9.3000000000000007</v>
      </c>
      <c r="I5">
        <v>1</v>
      </c>
    </row>
    <row r="6" spans="1:9">
      <c r="A6" s="78">
        <v>4</v>
      </c>
      <c r="B6" s="79" t="s">
        <v>50</v>
      </c>
      <c r="C6" s="80" t="s">
        <v>46</v>
      </c>
      <c r="D6" s="92">
        <v>40858</v>
      </c>
      <c r="E6" s="82">
        <v>10</v>
      </c>
      <c r="F6" s="83">
        <v>0.875</v>
      </c>
      <c r="G6" s="83"/>
      <c r="H6" s="88">
        <f t="shared" si="0"/>
        <v>9.125</v>
      </c>
      <c r="I6">
        <v>2</v>
      </c>
    </row>
    <row r="7" spans="1:9">
      <c r="A7" s="78">
        <v>5</v>
      </c>
      <c r="B7" s="78" t="s">
        <v>113</v>
      </c>
      <c r="C7" s="80" t="s">
        <v>41</v>
      </c>
      <c r="D7" s="81">
        <v>40336</v>
      </c>
      <c r="E7" s="82">
        <v>10</v>
      </c>
      <c r="F7" s="83">
        <v>0.9</v>
      </c>
      <c r="G7" s="83"/>
      <c r="H7" s="88">
        <f t="shared" si="0"/>
        <v>9.1</v>
      </c>
      <c r="I7">
        <v>3</v>
      </c>
    </row>
    <row r="8" spans="1:9">
      <c r="A8" s="78">
        <v>6</v>
      </c>
      <c r="B8" s="79" t="s">
        <v>38</v>
      </c>
      <c r="C8" s="80" t="s">
        <v>35</v>
      </c>
      <c r="D8" s="92">
        <v>40350</v>
      </c>
      <c r="E8" s="82">
        <v>10</v>
      </c>
      <c r="F8" s="83">
        <v>0.9</v>
      </c>
      <c r="G8" s="83"/>
      <c r="H8" s="88">
        <f t="shared" si="0"/>
        <v>9.1</v>
      </c>
      <c r="I8">
        <v>4</v>
      </c>
    </row>
    <row r="9" spans="1:9">
      <c r="A9" s="78">
        <v>7</v>
      </c>
      <c r="B9" s="78" t="s">
        <v>39</v>
      </c>
      <c r="C9" s="80" t="s">
        <v>35</v>
      </c>
      <c r="D9" s="81">
        <v>40858</v>
      </c>
      <c r="E9" s="82">
        <v>10</v>
      </c>
      <c r="F9" s="83">
        <v>0.9</v>
      </c>
      <c r="G9" s="83"/>
      <c r="H9" s="88">
        <f t="shared" si="0"/>
        <v>9.1</v>
      </c>
      <c r="I9">
        <v>5</v>
      </c>
    </row>
    <row r="10" spans="1:9">
      <c r="A10" s="62">
        <v>8</v>
      </c>
      <c r="B10" s="85" t="s">
        <v>60</v>
      </c>
      <c r="C10" s="86" t="s">
        <v>57</v>
      </c>
      <c r="D10" s="87">
        <v>40494</v>
      </c>
      <c r="E10" s="49">
        <v>10</v>
      </c>
      <c r="F10" s="50">
        <v>0.95</v>
      </c>
      <c r="G10" s="89"/>
      <c r="H10" s="90">
        <f>SUM(E10-F10-G10)</f>
        <v>9.0500000000000007</v>
      </c>
    </row>
    <row r="11" spans="1:9" s="43" customFormat="1">
      <c r="A11" s="33">
        <v>9</v>
      </c>
      <c r="B11" s="33" t="s">
        <v>23</v>
      </c>
      <c r="C11" s="75" t="s">
        <v>22</v>
      </c>
      <c r="D11" s="76">
        <v>40773</v>
      </c>
      <c r="E11" s="3">
        <v>10</v>
      </c>
      <c r="F11" s="44">
        <v>0.95</v>
      </c>
      <c r="G11" s="44"/>
      <c r="H11" s="73">
        <f>SUM(E11-F11-G11)</f>
        <v>9.0500000000000007</v>
      </c>
    </row>
    <row r="12" spans="1:9">
      <c r="A12" s="33">
        <v>10</v>
      </c>
      <c r="B12" s="33" t="s">
        <v>48</v>
      </c>
      <c r="C12" s="75" t="s">
        <v>46</v>
      </c>
      <c r="D12" s="77">
        <v>40016</v>
      </c>
      <c r="E12" s="3">
        <v>10</v>
      </c>
      <c r="F12" s="44">
        <v>1</v>
      </c>
      <c r="G12" s="2"/>
      <c r="H12" s="1">
        <f t="shared" si="0"/>
        <v>9</v>
      </c>
    </row>
    <row r="13" spans="1:9">
      <c r="A13" s="33">
        <v>11</v>
      </c>
      <c r="B13" s="6" t="s">
        <v>24</v>
      </c>
      <c r="C13" s="5" t="s">
        <v>22</v>
      </c>
      <c r="D13" s="4">
        <v>40233</v>
      </c>
      <c r="E13" s="3">
        <v>10</v>
      </c>
      <c r="F13" s="2">
        <v>1.05</v>
      </c>
      <c r="G13" s="2"/>
      <c r="H13" s="1">
        <f>SUM(E13-F13-G13)</f>
        <v>8.9499999999999993</v>
      </c>
    </row>
    <row r="14" spans="1:9">
      <c r="A14" s="33">
        <v>12</v>
      </c>
      <c r="B14" s="6" t="s">
        <v>37</v>
      </c>
      <c r="C14" s="5" t="s">
        <v>35</v>
      </c>
      <c r="D14" s="4">
        <v>40375</v>
      </c>
      <c r="E14" s="3">
        <v>10</v>
      </c>
      <c r="F14" s="2">
        <v>1.05</v>
      </c>
      <c r="G14" s="2"/>
      <c r="H14" s="1">
        <f>SUM(E14-F14-G14)</f>
        <v>8.9499999999999993</v>
      </c>
    </row>
    <row r="15" spans="1:9">
      <c r="A15" s="33">
        <v>13</v>
      </c>
      <c r="B15" s="31" t="s">
        <v>62</v>
      </c>
      <c r="C15" s="5" t="s">
        <v>57</v>
      </c>
      <c r="D15" s="4">
        <v>40427</v>
      </c>
      <c r="E15" s="3">
        <v>10</v>
      </c>
      <c r="F15" s="2">
        <v>1.05</v>
      </c>
      <c r="G15" s="2"/>
      <c r="H15" s="1">
        <f>SUM(E15-F15-G15)</f>
        <v>8.9499999999999993</v>
      </c>
    </row>
    <row r="16" spans="1:9">
      <c r="A16" s="33">
        <v>14</v>
      </c>
      <c r="B16" s="31" t="s">
        <v>61</v>
      </c>
      <c r="C16" s="5" t="s">
        <v>57</v>
      </c>
      <c r="D16" s="4">
        <v>40720</v>
      </c>
      <c r="E16" s="3">
        <v>10</v>
      </c>
      <c r="F16" s="2">
        <v>1.075</v>
      </c>
      <c r="G16" s="2"/>
      <c r="H16" s="1">
        <f t="shared" si="0"/>
        <v>8.9250000000000007</v>
      </c>
    </row>
    <row r="17" spans="1:8">
      <c r="A17" s="33">
        <v>15</v>
      </c>
      <c r="B17" s="6" t="s">
        <v>47</v>
      </c>
      <c r="C17" s="5" t="s">
        <v>46</v>
      </c>
      <c r="D17" s="4">
        <v>40360</v>
      </c>
      <c r="E17" s="3">
        <v>10</v>
      </c>
      <c r="F17" s="2">
        <v>1.1499999999999999</v>
      </c>
      <c r="G17" s="2"/>
      <c r="H17" s="1">
        <f t="shared" si="0"/>
        <v>8.85</v>
      </c>
    </row>
    <row r="18" spans="1:8">
      <c r="A18" s="33">
        <v>16</v>
      </c>
      <c r="B18" s="31" t="s">
        <v>43</v>
      </c>
      <c r="C18" s="5" t="s">
        <v>44</v>
      </c>
      <c r="D18" s="23">
        <v>40801</v>
      </c>
      <c r="E18" s="3">
        <v>10</v>
      </c>
      <c r="F18" s="2">
        <v>1.2</v>
      </c>
      <c r="G18" s="2"/>
      <c r="H18" s="1">
        <f t="shared" si="0"/>
        <v>8.8000000000000007</v>
      </c>
    </row>
    <row r="19" spans="1:8">
      <c r="A19" s="33">
        <v>17</v>
      </c>
      <c r="B19" s="31" t="s">
        <v>27</v>
      </c>
      <c r="C19" s="5" t="s">
        <v>28</v>
      </c>
      <c r="D19" s="23">
        <v>40699</v>
      </c>
      <c r="E19" s="3">
        <v>10</v>
      </c>
      <c r="F19" s="2">
        <v>1.325</v>
      </c>
      <c r="G19" s="2"/>
      <c r="H19" s="1">
        <f t="shared" si="0"/>
        <v>8.6750000000000007</v>
      </c>
    </row>
    <row r="20" spans="1:8">
      <c r="A20" s="33">
        <v>18</v>
      </c>
      <c r="B20" s="31" t="s">
        <v>56</v>
      </c>
      <c r="C20" s="5" t="s">
        <v>55</v>
      </c>
      <c r="D20" s="4">
        <v>40843</v>
      </c>
      <c r="E20" s="3">
        <v>10</v>
      </c>
      <c r="F20" s="2">
        <v>1.35</v>
      </c>
      <c r="G20" s="2"/>
      <c r="H20" s="1">
        <f t="shared" si="0"/>
        <v>8.65</v>
      </c>
    </row>
    <row r="21" spans="1:8">
      <c r="A21" s="33">
        <v>19</v>
      </c>
      <c r="B21" s="31" t="s">
        <v>42</v>
      </c>
      <c r="C21" s="5" t="s">
        <v>41</v>
      </c>
      <c r="D21" s="4">
        <v>40210</v>
      </c>
      <c r="E21" s="3">
        <v>10</v>
      </c>
      <c r="F21" s="2">
        <v>1.4</v>
      </c>
      <c r="G21" s="2"/>
      <c r="H21" s="1">
        <f t="shared" si="0"/>
        <v>8.6</v>
      </c>
    </row>
    <row r="22" spans="1:8">
      <c r="A22" s="33">
        <v>20</v>
      </c>
      <c r="B22" s="31" t="s">
        <v>59</v>
      </c>
      <c r="C22" s="5" t="s">
        <v>57</v>
      </c>
      <c r="D22" s="4">
        <v>40697</v>
      </c>
      <c r="E22" s="3">
        <v>10</v>
      </c>
      <c r="F22" s="2">
        <v>1.5</v>
      </c>
      <c r="G22" s="2"/>
      <c r="H22" s="1">
        <f>SUM(E22-F22-G22)</f>
        <v>8.5</v>
      </c>
    </row>
    <row r="23" spans="1:8">
      <c r="A23" s="33">
        <v>21</v>
      </c>
      <c r="B23" s="31" t="s">
        <v>51</v>
      </c>
      <c r="C23" s="5" t="s">
        <v>46</v>
      </c>
      <c r="D23" s="23">
        <v>40858</v>
      </c>
      <c r="E23" s="3">
        <v>10</v>
      </c>
      <c r="F23" s="2">
        <v>1.5</v>
      </c>
      <c r="G23" s="2"/>
      <c r="H23" s="1">
        <f>SUM(E23-F23-G23)</f>
        <v>8.5</v>
      </c>
    </row>
    <row r="24" spans="1:8">
      <c r="A24" s="33">
        <v>22</v>
      </c>
      <c r="B24" s="31" t="s">
        <v>112</v>
      </c>
      <c r="C24" s="5" t="s">
        <v>57</v>
      </c>
      <c r="D24" s="4">
        <v>39894</v>
      </c>
      <c r="E24" s="3">
        <v>10</v>
      </c>
      <c r="F24" s="2">
        <v>1.55</v>
      </c>
      <c r="G24" s="2"/>
      <c r="H24" s="1">
        <f t="shared" si="0"/>
        <v>8.4499999999999993</v>
      </c>
    </row>
    <row r="25" spans="1:8">
      <c r="A25" s="33">
        <v>23</v>
      </c>
      <c r="B25" s="6" t="s">
        <v>29</v>
      </c>
      <c r="C25" s="5" t="s">
        <v>28</v>
      </c>
      <c r="D25" s="4">
        <v>39965</v>
      </c>
      <c r="E25" s="3">
        <v>10</v>
      </c>
      <c r="F25" s="2">
        <v>1.6</v>
      </c>
      <c r="G25" s="2"/>
      <c r="H25" s="1">
        <f>SUM(E25-F25-G25)</f>
        <v>8.4</v>
      </c>
    </row>
    <row r="26" spans="1:8">
      <c r="A26" s="33">
        <v>24</v>
      </c>
      <c r="B26" s="6" t="s">
        <v>25</v>
      </c>
      <c r="C26" s="5" t="s">
        <v>22</v>
      </c>
      <c r="D26" s="4">
        <v>40448</v>
      </c>
      <c r="E26" s="3">
        <v>10</v>
      </c>
      <c r="F26" s="2">
        <v>1.6</v>
      </c>
      <c r="G26" s="2"/>
      <c r="H26" s="1">
        <f>SUM(E26-F26-G26)</f>
        <v>8.4</v>
      </c>
    </row>
    <row r="27" spans="1:8">
      <c r="A27" s="33">
        <v>25</v>
      </c>
      <c r="B27" s="31" t="s">
        <v>52</v>
      </c>
      <c r="C27" s="5" t="s">
        <v>46</v>
      </c>
      <c r="D27" s="23">
        <v>40706</v>
      </c>
      <c r="E27" s="3">
        <v>10</v>
      </c>
      <c r="F27" s="2">
        <v>1.6</v>
      </c>
      <c r="G27" s="2"/>
      <c r="H27" s="1">
        <f>SUM(E27-F27-G27)</f>
        <v>8.4</v>
      </c>
    </row>
    <row r="28" spans="1:8">
      <c r="A28" s="33">
        <v>26</v>
      </c>
      <c r="B28" s="31" t="s">
        <v>58</v>
      </c>
      <c r="C28" s="5" t="s">
        <v>57</v>
      </c>
      <c r="D28" s="4">
        <v>40543</v>
      </c>
      <c r="E28" s="3">
        <v>10</v>
      </c>
      <c r="F28" s="2">
        <v>1.65</v>
      </c>
      <c r="G28" s="2"/>
      <c r="H28" s="1">
        <f t="shared" si="0"/>
        <v>8.35</v>
      </c>
    </row>
    <row r="29" spans="1:8">
      <c r="A29" s="33">
        <v>27</v>
      </c>
      <c r="B29" s="6" t="s">
        <v>26</v>
      </c>
      <c r="C29" s="5" t="s">
        <v>22</v>
      </c>
      <c r="D29" s="4">
        <v>40357</v>
      </c>
      <c r="E29" s="3">
        <v>10</v>
      </c>
      <c r="F29" s="2">
        <v>1.7</v>
      </c>
      <c r="G29" s="2"/>
      <c r="H29" s="1">
        <f>SUM(E29-F29-G29)</f>
        <v>8.3000000000000007</v>
      </c>
    </row>
    <row r="30" spans="1:8">
      <c r="A30" s="33">
        <v>28</v>
      </c>
      <c r="B30" s="31" t="s">
        <v>32</v>
      </c>
      <c r="C30" s="5" t="s">
        <v>30</v>
      </c>
      <c r="D30" s="35">
        <v>40362</v>
      </c>
      <c r="E30" s="3">
        <v>10</v>
      </c>
      <c r="F30" s="2">
        <v>1.7</v>
      </c>
      <c r="G30" s="2"/>
      <c r="H30" s="1">
        <f>SUM(E30-F30-G30)</f>
        <v>8.3000000000000007</v>
      </c>
    </row>
    <row r="31" spans="1:8">
      <c r="A31" s="33">
        <v>29</v>
      </c>
      <c r="B31" s="6" t="s">
        <v>45</v>
      </c>
      <c r="C31" s="5" t="s">
        <v>44</v>
      </c>
      <c r="D31" s="4">
        <v>40797</v>
      </c>
      <c r="E31" s="3">
        <v>10</v>
      </c>
      <c r="F31" s="2">
        <v>1.85</v>
      </c>
      <c r="G31" s="2"/>
      <c r="H31" s="1">
        <f t="shared" si="0"/>
        <v>8.15</v>
      </c>
    </row>
    <row r="32" spans="1:8">
      <c r="A32" s="33">
        <v>30</v>
      </c>
      <c r="B32" s="6" t="s">
        <v>34</v>
      </c>
      <c r="C32" s="5" t="s">
        <v>30</v>
      </c>
      <c r="D32" s="4">
        <v>40725</v>
      </c>
      <c r="E32" s="3">
        <v>10</v>
      </c>
      <c r="F32" s="2">
        <v>2.15</v>
      </c>
      <c r="G32" s="2"/>
      <c r="H32" s="1">
        <f t="shared" si="0"/>
        <v>7.85</v>
      </c>
    </row>
    <row r="33" spans="1:8">
      <c r="A33" s="33">
        <v>31</v>
      </c>
      <c r="B33" s="6" t="s">
        <v>33</v>
      </c>
      <c r="C33" s="5" t="s">
        <v>30</v>
      </c>
      <c r="D33" s="4">
        <v>40789</v>
      </c>
      <c r="E33" s="3">
        <v>10</v>
      </c>
      <c r="F33" s="2">
        <v>3.25</v>
      </c>
      <c r="G33" s="2">
        <v>0.3</v>
      </c>
      <c r="H33" s="1">
        <f t="shared" si="0"/>
        <v>6.45</v>
      </c>
    </row>
    <row r="34" spans="1:8">
      <c r="A34" s="64">
        <v>32</v>
      </c>
      <c r="B34" s="55" t="s">
        <v>31</v>
      </c>
      <c r="C34" s="56" t="s">
        <v>30</v>
      </c>
      <c r="D34" s="57">
        <v>40779</v>
      </c>
      <c r="E34" s="58">
        <v>0</v>
      </c>
      <c r="F34" s="59">
        <v>0</v>
      </c>
      <c r="G34" s="59"/>
      <c r="H34" s="60">
        <f t="shared" si="0"/>
        <v>0</v>
      </c>
    </row>
  </sheetData>
  <sortState ref="B29:H30">
    <sortCondition ref="D29:D30"/>
  </sortState>
  <mergeCells count="1">
    <mergeCell ref="E1:H1"/>
  </mergeCells>
  <dataValidations count="1">
    <dataValidation type="custom" allowBlank="1" showInputMessage="1" showErrorMessage="1" sqref="H3:H34">
      <formula1>"bvbv"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4"/>
  <sheetViews>
    <sheetView topLeftCell="A10" workbookViewId="0">
      <selection activeCell="O22" sqref="O21:O22"/>
    </sheetView>
  </sheetViews>
  <sheetFormatPr defaultRowHeight="15"/>
  <cols>
    <col min="1" max="1" width="3" bestFit="1" customWidth="1"/>
    <col min="2" max="2" width="25.5703125" bestFit="1" customWidth="1"/>
    <col min="3" max="3" width="28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.5703125" bestFit="1" customWidth="1"/>
  </cols>
  <sheetData>
    <row r="1" spans="1:8">
      <c r="C1" s="13"/>
      <c r="D1" s="13"/>
      <c r="E1" s="138" t="s">
        <v>9</v>
      </c>
      <c r="F1" s="138"/>
      <c r="G1" s="138"/>
      <c r="H1" s="138"/>
    </row>
    <row r="2" spans="1:8">
      <c r="B2" s="14" t="s">
        <v>6</v>
      </c>
      <c r="C2" s="14" t="s">
        <v>5</v>
      </c>
      <c r="D2" s="14" t="s">
        <v>4</v>
      </c>
      <c r="E2" s="19" t="s">
        <v>3</v>
      </c>
      <c r="F2" s="19" t="s">
        <v>2</v>
      </c>
      <c r="G2" s="19" t="s">
        <v>1</v>
      </c>
      <c r="H2" s="19" t="s">
        <v>8</v>
      </c>
    </row>
    <row r="3" spans="1:8">
      <c r="A3" s="100">
        <v>1</v>
      </c>
      <c r="B3" s="100" t="s">
        <v>24</v>
      </c>
      <c r="C3" s="101" t="s">
        <v>22</v>
      </c>
      <c r="D3" s="102">
        <v>40233</v>
      </c>
      <c r="E3" s="82">
        <v>10</v>
      </c>
      <c r="F3" s="83">
        <v>0.5</v>
      </c>
      <c r="G3" s="83"/>
      <c r="H3" s="84">
        <f t="shared" ref="H3:H34" si="0">SUM(E3-F3-G3)</f>
        <v>9.5</v>
      </c>
    </row>
    <row r="4" spans="1:8">
      <c r="A4" s="100">
        <v>2</v>
      </c>
      <c r="B4" s="100" t="s">
        <v>47</v>
      </c>
      <c r="C4" s="101" t="s">
        <v>46</v>
      </c>
      <c r="D4" s="102">
        <v>40360</v>
      </c>
      <c r="E4" s="82">
        <v>10</v>
      </c>
      <c r="F4" s="83">
        <v>0.55000000000000004</v>
      </c>
      <c r="G4" s="83"/>
      <c r="H4" s="84">
        <f t="shared" si="0"/>
        <v>9.4499999999999993</v>
      </c>
    </row>
    <row r="5" spans="1:8" s="43" customFormat="1">
      <c r="A5" s="62">
        <v>3</v>
      </c>
      <c r="B5" s="85" t="s">
        <v>60</v>
      </c>
      <c r="C5" s="86" t="s">
        <v>57</v>
      </c>
      <c r="D5" s="87">
        <v>40494</v>
      </c>
      <c r="E5" s="49">
        <v>10</v>
      </c>
      <c r="F5" s="50">
        <v>0.6</v>
      </c>
      <c r="G5" s="50"/>
      <c r="H5" s="90">
        <f t="shared" ref="H5:H23" si="1">SUM(E5-F5-G5)</f>
        <v>9.4</v>
      </c>
    </row>
    <row r="6" spans="1:8" s="43" customFormat="1">
      <c r="A6" s="100">
        <v>4</v>
      </c>
      <c r="B6" s="79" t="s">
        <v>56</v>
      </c>
      <c r="C6" s="80" t="s">
        <v>55</v>
      </c>
      <c r="D6" s="81">
        <v>40843</v>
      </c>
      <c r="E6" s="82">
        <v>10</v>
      </c>
      <c r="F6" s="83">
        <v>0.6</v>
      </c>
      <c r="G6" s="83"/>
      <c r="H6" s="84">
        <f t="shared" si="1"/>
        <v>9.4</v>
      </c>
    </row>
    <row r="7" spans="1:8">
      <c r="A7" s="46">
        <v>5</v>
      </c>
      <c r="B7" s="62" t="s">
        <v>49</v>
      </c>
      <c r="C7" s="86" t="s">
        <v>46</v>
      </c>
      <c r="D7" s="87">
        <v>40862</v>
      </c>
      <c r="E7" s="49">
        <v>10</v>
      </c>
      <c r="F7" s="50">
        <v>0.6</v>
      </c>
      <c r="G7" s="50"/>
      <c r="H7" s="90">
        <f t="shared" si="1"/>
        <v>9.4</v>
      </c>
    </row>
    <row r="8" spans="1:8">
      <c r="A8" s="62">
        <v>6</v>
      </c>
      <c r="B8" s="85" t="s">
        <v>59</v>
      </c>
      <c r="C8" s="86" t="s">
        <v>57</v>
      </c>
      <c r="D8" s="87">
        <v>40697</v>
      </c>
      <c r="E8" s="49">
        <v>10</v>
      </c>
      <c r="F8" s="50">
        <v>0.65</v>
      </c>
      <c r="G8" s="50"/>
      <c r="H8" s="51">
        <f t="shared" si="1"/>
        <v>9.35</v>
      </c>
    </row>
    <row r="9" spans="1:8">
      <c r="A9" s="46">
        <v>7</v>
      </c>
      <c r="B9" s="62" t="s">
        <v>23</v>
      </c>
      <c r="C9" s="86" t="s">
        <v>22</v>
      </c>
      <c r="D9" s="87">
        <v>40773</v>
      </c>
      <c r="E9" s="49">
        <v>10</v>
      </c>
      <c r="F9" s="50">
        <v>0.65</v>
      </c>
      <c r="G9" s="50"/>
      <c r="H9" s="51">
        <f t="shared" si="1"/>
        <v>9.35</v>
      </c>
    </row>
    <row r="10" spans="1:8">
      <c r="A10" s="6">
        <v>8</v>
      </c>
      <c r="B10" s="33" t="s">
        <v>39</v>
      </c>
      <c r="C10" s="75" t="s">
        <v>35</v>
      </c>
      <c r="D10" s="76">
        <v>40858</v>
      </c>
      <c r="E10" s="3">
        <v>10</v>
      </c>
      <c r="F10" s="44">
        <v>0.65</v>
      </c>
      <c r="G10" s="44"/>
      <c r="H10" s="1">
        <f t="shared" si="1"/>
        <v>9.35</v>
      </c>
    </row>
    <row r="11" spans="1:8">
      <c r="A11" s="33">
        <v>9</v>
      </c>
      <c r="B11" s="74" t="s">
        <v>58</v>
      </c>
      <c r="C11" s="75" t="s">
        <v>57</v>
      </c>
      <c r="D11" s="76">
        <v>40543</v>
      </c>
      <c r="E11" s="3">
        <v>10</v>
      </c>
      <c r="F11" s="44">
        <v>0.7</v>
      </c>
      <c r="G11" s="44"/>
      <c r="H11" s="1">
        <f t="shared" si="1"/>
        <v>9.3000000000000007</v>
      </c>
    </row>
    <row r="12" spans="1:8">
      <c r="A12" s="6">
        <v>10</v>
      </c>
      <c r="B12" s="74" t="s">
        <v>52</v>
      </c>
      <c r="C12" s="75" t="s">
        <v>46</v>
      </c>
      <c r="D12" s="35">
        <v>40706</v>
      </c>
      <c r="E12" s="3">
        <v>10</v>
      </c>
      <c r="F12" s="44">
        <v>0.7</v>
      </c>
      <c r="G12" s="44"/>
      <c r="H12" s="1">
        <f t="shared" si="1"/>
        <v>9.3000000000000007</v>
      </c>
    </row>
    <row r="13" spans="1:8">
      <c r="A13" s="6">
        <v>11</v>
      </c>
      <c r="B13" s="33" t="s">
        <v>34</v>
      </c>
      <c r="C13" s="75" t="s">
        <v>30</v>
      </c>
      <c r="D13" s="76">
        <v>40725</v>
      </c>
      <c r="E13" s="3">
        <v>10</v>
      </c>
      <c r="F13" s="44">
        <v>0.7</v>
      </c>
      <c r="G13" s="44"/>
      <c r="H13" s="1">
        <f t="shared" si="1"/>
        <v>9.3000000000000007</v>
      </c>
    </row>
    <row r="14" spans="1:8">
      <c r="A14" s="33">
        <v>12</v>
      </c>
      <c r="B14" s="74" t="s">
        <v>62</v>
      </c>
      <c r="C14" s="75" t="s">
        <v>57</v>
      </c>
      <c r="D14" s="76">
        <v>40427</v>
      </c>
      <c r="E14" s="3">
        <v>10</v>
      </c>
      <c r="F14" s="44">
        <v>0.75</v>
      </c>
      <c r="G14" s="44"/>
      <c r="H14" s="1">
        <f t="shared" si="1"/>
        <v>9.25</v>
      </c>
    </row>
    <row r="15" spans="1:8">
      <c r="A15" s="6">
        <v>13</v>
      </c>
      <c r="B15" s="33" t="s">
        <v>25</v>
      </c>
      <c r="C15" s="75" t="s">
        <v>22</v>
      </c>
      <c r="D15" s="76">
        <v>40448</v>
      </c>
      <c r="E15" s="3">
        <v>10</v>
      </c>
      <c r="F15" s="44">
        <v>0.75</v>
      </c>
      <c r="G15" s="44"/>
      <c r="H15" s="1">
        <f t="shared" si="1"/>
        <v>9.25</v>
      </c>
    </row>
    <row r="16" spans="1:8">
      <c r="A16" s="6">
        <v>14</v>
      </c>
      <c r="B16" s="74" t="s">
        <v>51</v>
      </c>
      <c r="C16" s="75" t="s">
        <v>46</v>
      </c>
      <c r="D16" s="35">
        <v>40858</v>
      </c>
      <c r="E16" s="3">
        <v>10</v>
      </c>
      <c r="F16" s="44">
        <v>0.75</v>
      </c>
      <c r="G16" s="44"/>
      <c r="H16" s="1">
        <f t="shared" si="1"/>
        <v>9.25</v>
      </c>
    </row>
    <row r="17" spans="1:8">
      <c r="A17" s="33">
        <v>15</v>
      </c>
      <c r="B17" s="74" t="s">
        <v>38</v>
      </c>
      <c r="C17" s="75" t="s">
        <v>35</v>
      </c>
      <c r="D17" s="35">
        <v>40350</v>
      </c>
      <c r="E17" s="3">
        <v>10</v>
      </c>
      <c r="F17" s="44">
        <v>0.8</v>
      </c>
      <c r="G17" s="44"/>
      <c r="H17" s="1">
        <f t="shared" si="1"/>
        <v>9.1999999999999993</v>
      </c>
    </row>
    <row r="18" spans="1:8">
      <c r="A18" s="6">
        <v>16</v>
      </c>
      <c r="B18" s="33" t="s">
        <v>26</v>
      </c>
      <c r="C18" s="75" t="s">
        <v>22</v>
      </c>
      <c r="D18" s="76">
        <v>40357</v>
      </c>
      <c r="E18" s="3">
        <v>10</v>
      </c>
      <c r="F18" s="44">
        <v>0.8</v>
      </c>
      <c r="G18" s="44"/>
      <c r="H18" s="1">
        <f t="shared" si="1"/>
        <v>9.1999999999999993</v>
      </c>
    </row>
    <row r="19" spans="1:8" s="43" customFormat="1">
      <c r="A19" s="6">
        <v>17</v>
      </c>
      <c r="B19" s="33" t="s">
        <v>113</v>
      </c>
      <c r="C19" s="75" t="s">
        <v>41</v>
      </c>
      <c r="D19" s="76">
        <v>40336</v>
      </c>
      <c r="E19" s="3">
        <v>10</v>
      </c>
      <c r="F19" s="44">
        <v>0.85</v>
      </c>
      <c r="G19" s="44"/>
      <c r="H19" s="1">
        <f t="shared" si="1"/>
        <v>9.15</v>
      </c>
    </row>
    <row r="20" spans="1:8">
      <c r="A20" s="33">
        <v>18</v>
      </c>
      <c r="B20" s="74" t="s">
        <v>61</v>
      </c>
      <c r="C20" s="75" t="s">
        <v>57</v>
      </c>
      <c r="D20" s="76">
        <v>40720</v>
      </c>
      <c r="E20" s="3">
        <v>10</v>
      </c>
      <c r="F20" s="44">
        <v>0.85</v>
      </c>
      <c r="G20" s="44"/>
      <c r="H20" s="1">
        <f t="shared" si="1"/>
        <v>9.15</v>
      </c>
    </row>
    <row r="21" spans="1:8">
      <c r="A21" s="6">
        <v>19</v>
      </c>
      <c r="B21" s="33" t="s">
        <v>36</v>
      </c>
      <c r="C21" s="75" t="s">
        <v>35</v>
      </c>
      <c r="D21" s="76">
        <v>40758</v>
      </c>
      <c r="E21" s="3">
        <v>10</v>
      </c>
      <c r="F21" s="44">
        <v>0.85</v>
      </c>
      <c r="G21" s="44"/>
      <c r="H21" s="73">
        <f t="shared" si="1"/>
        <v>9.15</v>
      </c>
    </row>
    <row r="22" spans="1:8">
      <c r="A22" s="6">
        <v>20</v>
      </c>
      <c r="B22" s="31" t="s">
        <v>112</v>
      </c>
      <c r="C22" s="5" t="s">
        <v>57</v>
      </c>
      <c r="D22" s="4">
        <v>39894</v>
      </c>
      <c r="E22" s="3">
        <v>10</v>
      </c>
      <c r="F22" s="44">
        <v>0.9</v>
      </c>
      <c r="G22" s="44"/>
      <c r="H22" s="1">
        <f t="shared" si="1"/>
        <v>9.1</v>
      </c>
    </row>
    <row r="23" spans="1:8">
      <c r="A23" s="33">
        <v>21</v>
      </c>
      <c r="B23" s="33" t="s">
        <v>48</v>
      </c>
      <c r="C23" s="75" t="s">
        <v>46</v>
      </c>
      <c r="D23" s="77">
        <v>40016</v>
      </c>
      <c r="E23" s="3">
        <v>10</v>
      </c>
      <c r="F23" s="2">
        <v>0.9</v>
      </c>
      <c r="G23" s="2"/>
      <c r="H23" s="1">
        <f t="shared" si="1"/>
        <v>9.1</v>
      </c>
    </row>
    <row r="24" spans="1:8">
      <c r="A24" s="6">
        <v>22</v>
      </c>
      <c r="B24" s="31" t="s">
        <v>50</v>
      </c>
      <c r="C24" s="5" t="s">
        <v>46</v>
      </c>
      <c r="D24" s="23">
        <v>40858</v>
      </c>
      <c r="E24" s="3">
        <v>10</v>
      </c>
      <c r="F24" s="2">
        <v>0.95</v>
      </c>
      <c r="G24" s="2"/>
      <c r="H24" s="1">
        <f t="shared" si="0"/>
        <v>9.0500000000000007</v>
      </c>
    </row>
    <row r="25" spans="1:8">
      <c r="A25" s="6">
        <v>23</v>
      </c>
      <c r="B25" s="6" t="s">
        <v>29</v>
      </c>
      <c r="C25" s="5" t="s">
        <v>28</v>
      </c>
      <c r="D25" s="4">
        <v>39965</v>
      </c>
      <c r="E25" s="3">
        <v>9.5</v>
      </c>
      <c r="F25" s="2">
        <v>0.55000000000000004</v>
      </c>
      <c r="G25" s="2"/>
      <c r="H25" s="1">
        <f t="shared" si="0"/>
        <v>8.9499999999999993</v>
      </c>
    </row>
    <row r="26" spans="1:8">
      <c r="A26" s="33">
        <v>24</v>
      </c>
      <c r="B26" s="6" t="s">
        <v>37</v>
      </c>
      <c r="C26" s="5" t="s">
        <v>35</v>
      </c>
      <c r="D26" s="4">
        <v>40375</v>
      </c>
      <c r="E26" s="3">
        <v>10</v>
      </c>
      <c r="F26" s="2">
        <v>1.05</v>
      </c>
      <c r="G26" s="2"/>
      <c r="H26" s="1">
        <f t="shared" si="0"/>
        <v>8.9499999999999993</v>
      </c>
    </row>
    <row r="27" spans="1:8">
      <c r="A27" s="6">
        <v>25</v>
      </c>
      <c r="B27" s="31" t="s">
        <v>42</v>
      </c>
      <c r="C27" s="5" t="s">
        <v>41</v>
      </c>
      <c r="D27" s="4">
        <v>40210</v>
      </c>
      <c r="E27" s="3">
        <v>10</v>
      </c>
      <c r="F27" s="2">
        <v>1.1000000000000001</v>
      </c>
      <c r="G27" s="2"/>
      <c r="H27" s="1">
        <f t="shared" si="0"/>
        <v>8.9</v>
      </c>
    </row>
    <row r="28" spans="1:8">
      <c r="A28" s="6">
        <v>26</v>
      </c>
      <c r="B28" s="6" t="s">
        <v>40</v>
      </c>
      <c r="C28" s="5" t="s">
        <v>35</v>
      </c>
      <c r="D28" s="4">
        <v>40593</v>
      </c>
      <c r="E28" s="3">
        <v>10</v>
      </c>
      <c r="F28" s="2">
        <v>1.1499999999999999</v>
      </c>
      <c r="G28" s="2"/>
      <c r="H28" s="1">
        <f t="shared" si="0"/>
        <v>8.85</v>
      </c>
    </row>
    <row r="29" spans="1:8">
      <c r="A29" s="33">
        <v>27</v>
      </c>
      <c r="B29" s="6" t="s">
        <v>45</v>
      </c>
      <c r="C29" s="5" t="s">
        <v>44</v>
      </c>
      <c r="D29" s="4">
        <v>40797</v>
      </c>
      <c r="E29" s="3">
        <v>10</v>
      </c>
      <c r="F29" s="2">
        <v>1.4</v>
      </c>
      <c r="G29" s="2"/>
      <c r="H29" s="1">
        <f t="shared" si="0"/>
        <v>8.6</v>
      </c>
    </row>
    <row r="30" spans="1:8">
      <c r="A30" s="6">
        <v>28</v>
      </c>
      <c r="B30" s="31" t="s">
        <v>32</v>
      </c>
      <c r="C30" s="5" t="s">
        <v>30</v>
      </c>
      <c r="D30" s="35">
        <v>40362</v>
      </c>
      <c r="E30" s="3">
        <v>9.5</v>
      </c>
      <c r="F30" s="2">
        <v>1.1000000000000001</v>
      </c>
      <c r="G30" s="2"/>
      <c r="H30" s="1">
        <f t="shared" si="0"/>
        <v>8.4</v>
      </c>
    </row>
    <row r="31" spans="1:8">
      <c r="A31" s="6">
        <v>29</v>
      </c>
      <c r="B31" s="31" t="s">
        <v>27</v>
      </c>
      <c r="C31" s="5" t="s">
        <v>28</v>
      </c>
      <c r="D31" s="23">
        <v>40699</v>
      </c>
      <c r="E31" s="3">
        <v>9</v>
      </c>
      <c r="F31" s="2">
        <v>0.7</v>
      </c>
      <c r="G31" s="2"/>
      <c r="H31" s="1">
        <f t="shared" si="0"/>
        <v>8.3000000000000007</v>
      </c>
    </row>
    <row r="32" spans="1:8">
      <c r="A32" s="33">
        <v>30</v>
      </c>
      <c r="B32" s="6" t="s">
        <v>33</v>
      </c>
      <c r="C32" s="5" t="s">
        <v>30</v>
      </c>
      <c r="D32" s="4">
        <v>40789</v>
      </c>
      <c r="E32" s="3">
        <v>9</v>
      </c>
      <c r="F32" s="2">
        <v>0.85</v>
      </c>
      <c r="G32" s="2"/>
      <c r="H32" s="1">
        <f t="shared" si="0"/>
        <v>8.15</v>
      </c>
    </row>
    <row r="33" spans="1:8">
      <c r="A33" s="6">
        <v>31</v>
      </c>
      <c r="B33" s="31" t="s">
        <v>43</v>
      </c>
      <c r="C33" s="5" t="s">
        <v>44</v>
      </c>
      <c r="D33" s="23">
        <v>40801</v>
      </c>
      <c r="E33" s="3">
        <v>9</v>
      </c>
      <c r="F33" s="2">
        <v>1.35</v>
      </c>
      <c r="G33" s="2"/>
      <c r="H33" s="1">
        <f t="shared" si="0"/>
        <v>7.65</v>
      </c>
    </row>
    <row r="34" spans="1:8">
      <c r="A34" s="64">
        <v>32</v>
      </c>
      <c r="B34" s="55" t="s">
        <v>31</v>
      </c>
      <c r="C34" s="56" t="s">
        <v>30</v>
      </c>
      <c r="D34" s="57">
        <v>40779</v>
      </c>
      <c r="E34" s="58">
        <v>0</v>
      </c>
      <c r="F34" s="59">
        <v>0</v>
      </c>
      <c r="G34" s="59"/>
      <c r="H34" s="60">
        <f t="shared" si="0"/>
        <v>0</v>
      </c>
    </row>
  </sheetData>
  <sortState ref="B22:H23">
    <sortCondition ref="D22:D23"/>
  </sortState>
  <mergeCells count="1">
    <mergeCell ref="E1:H1"/>
  </mergeCells>
  <dataValidations count="1">
    <dataValidation type="custom" allowBlank="1" showInputMessage="1" showErrorMessage="1" sqref="H3:H34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V12"/>
  <sheetViews>
    <sheetView workbookViewId="0">
      <selection activeCell="O17" sqref="O17"/>
    </sheetView>
  </sheetViews>
  <sheetFormatPr defaultRowHeight="15"/>
  <cols>
    <col min="1" max="1" width="2" bestFit="1" customWidth="1"/>
    <col min="2" max="2" width="22.7109375" bestFit="1" customWidth="1"/>
    <col min="3" max="3" width="28" style="13" bestFit="1" customWidth="1"/>
    <col min="4" max="4" width="10.7109375" style="13" bestFit="1" customWidth="1"/>
    <col min="5" max="5" width="7" bestFit="1" customWidth="1"/>
    <col min="6" max="6" width="6.42578125" bestFit="1" customWidth="1"/>
    <col min="7" max="7" width="8.5703125" bestFit="1" customWidth="1"/>
    <col min="8" max="8" width="8.14062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7" width="7.5703125" bestFit="1" customWidth="1"/>
  </cols>
  <sheetData>
    <row r="1" spans="1:22" ht="18.75">
      <c r="A1" s="21"/>
      <c r="B1" s="129" t="s">
        <v>20</v>
      </c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</row>
    <row r="2" spans="1:22" ht="18.75">
      <c r="A2" s="21"/>
      <c r="B2" s="129" t="s">
        <v>17</v>
      </c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21"/>
      <c r="S2" s="21"/>
      <c r="T2" s="21"/>
      <c r="U2" s="21"/>
      <c r="V2" s="21"/>
    </row>
    <row r="3" spans="1:22">
      <c r="B3" s="20" t="s">
        <v>16</v>
      </c>
      <c r="E3" s="134" t="s">
        <v>14</v>
      </c>
      <c r="F3" s="135"/>
      <c r="G3" s="135"/>
      <c r="H3" s="135"/>
      <c r="I3" s="136" t="s">
        <v>12</v>
      </c>
      <c r="J3" s="137"/>
      <c r="K3" s="137"/>
      <c r="L3" s="137"/>
      <c r="M3" s="138" t="s">
        <v>9</v>
      </c>
      <c r="N3" s="138"/>
      <c r="O3" s="138"/>
      <c r="P3" s="138"/>
    </row>
    <row r="4" spans="1:22">
      <c r="B4" s="9" t="s">
        <v>6</v>
      </c>
      <c r="C4" s="9" t="s">
        <v>5</v>
      </c>
      <c r="D4" s="9" t="s">
        <v>4</v>
      </c>
      <c r="E4" s="16" t="s">
        <v>3</v>
      </c>
      <c r="F4" s="16" t="s">
        <v>11</v>
      </c>
      <c r="G4" s="16" t="s">
        <v>1</v>
      </c>
      <c r="H4" s="16" t="s">
        <v>13</v>
      </c>
      <c r="I4" s="15" t="s">
        <v>3</v>
      </c>
      <c r="J4" s="15" t="s">
        <v>11</v>
      </c>
      <c r="K4" s="15" t="s">
        <v>1</v>
      </c>
      <c r="L4" s="15" t="s">
        <v>10</v>
      </c>
      <c r="M4" s="19" t="s">
        <v>3</v>
      </c>
      <c r="N4" s="19" t="s">
        <v>2</v>
      </c>
      <c r="O4" s="19" t="s">
        <v>1</v>
      </c>
      <c r="P4" s="19" t="s">
        <v>8</v>
      </c>
      <c r="Q4" s="18" t="s">
        <v>15</v>
      </c>
    </row>
    <row r="5" spans="1:22">
      <c r="A5" s="46">
        <v>1</v>
      </c>
      <c r="B5" s="46" t="s">
        <v>54</v>
      </c>
      <c r="C5" s="47" t="s">
        <v>46</v>
      </c>
      <c r="D5" s="48">
        <v>39579</v>
      </c>
      <c r="E5" s="49">
        <v>10</v>
      </c>
      <c r="F5" s="50">
        <v>0.7</v>
      </c>
      <c r="G5" s="50"/>
      <c r="H5" s="51">
        <f>SUM(E5-F5-G5)</f>
        <v>9.3000000000000007</v>
      </c>
      <c r="I5" s="49">
        <v>10</v>
      </c>
      <c r="J5" s="50">
        <v>1</v>
      </c>
      <c r="K5" s="50"/>
      <c r="L5" s="51">
        <f>SUM(I5-J5-K5)</f>
        <v>9</v>
      </c>
      <c r="M5" s="49">
        <v>10</v>
      </c>
      <c r="N5" s="50">
        <v>0.7</v>
      </c>
      <c r="O5" s="50"/>
      <c r="P5" s="51">
        <f>SUM(M5-N5-O5)</f>
        <v>9.3000000000000007</v>
      </c>
      <c r="Q5" s="63">
        <f>SUM(H5+L5+P5)</f>
        <v>27.6</v>
      </c>
    </row>
    <row r="6" spans="1:22">
      <c r="A6" s="46">
        <v>2</v>
      </c>
      <c r="B6" s="46" t="s">
        <v>53</v>
      </c>
      <c r="C6" s="47" t="s">
        <v>46</v>
      </c>
      <c r="D6" s="48">
        <v>39695</v>
      </c>
      <c r="E6" s="49">
        <v>10</v>
      </c>
      <c r="F6" s="50">
        <v>1.0249999999999999</v>
      </c>
      <c r="G6" s="50"/>
      <c r="H6" s="51">
        <f>SUM(E6-F6-G6)</f>
        <v>8.9749999999999996</v>
      </c>
      <c r="I6" s="49">
        <v>10</v>
      </c>
      <c r="J6" s="50">
        <v>1.05</v>
      </c>
      <c r="K6" s="50"/>
      <c r="L6" s="51">
        <f>SUM(I6-J6-K6)</f>
        <v>8.9499999999999993</v>
      </c>
      <c r="M6" s="49">
        <v>9.5</v>
      </c>
      <c r="N6" s="50">
        <v>0.85</v>
      </c>
      <c r="O6" s="50"/>
      <c r="P6" s="51">
        <f>SUM(M6-N6-O6)</f>
        <v>8.65</v>
      </c>
      <c r="Q6" s="63">
        <f>SUM(H6+L6+P6)</f>
        <v>26.574999999999996</v>
      </c>
    </row>
    <row r="9" spans="1:22">
      <c r="C9" s="28"/>
      <c r="E9" s="133" t="s">
        <v>7</v>
      </c>
      <c r="F9" s="133"/>
      <c r="G9" s="133"/>
      <c r="H9" s="133"/>
    </row>
    <row r="10" spans="1:22">
      <c r="B10" s="8" t="s">
        <v>6</v>
      </c>
      <c r="C10" s="9" t="s">
        <v>5</v>
      </c>
      <c r="D10" s="9" t="s">
        <v>4</v>
      </c>
      <c r="E10" s="7" t="s">
        <v>3</v>
      </c>
      <c r="F10" s="7" t="s">
        <v>2</v>
      </c>
      <c r="G10" s="7" t="s">
        <v>1</v>
      </c>
      <c r="H10" s="7" t="s">
        <v>0</v>
      </c>
    </row>
    <row r="11" spans="1:22">
      <c r="A11" s="65">
        <v>1</v>
      </c>
      <c r="B11" s="65" t="s">
        <v>54</v>
      </c>
      <c r="C11" s="66" t="s">
        <v>46</v>
      </c>
      <c r="D11" s="67">
        <v>39579</v>
      </c>
      <c r="E11" s="68">
        <v>22.5</v>
      </c>
      <c r="F11" s="69">
        <v>1.3</v>
      </c>
      <c r="G11" s="69"/>
      <c r="H11" s="70">
        <f>SUM(E11-F11-G11)</f>
        <v>21.2</v>
      </c>
    </row>
    <row r="12" spans="1:22">
      <c r="A12" s="65">
        <v>2</v>
      </c>
      <c r="B12" s="65" t="s">
        <v>53</v>
      </c>
      <c r="C12" s="66" t="s">
        <v>46</v>
      </c>
      <c r="D12" s="67">
        <v>39695</v>
      </c>
      <c r="E12" s="68">
        <v>22.5</v>
      </c>
      <c r="F12" s="69">
        <v>1.7</v>
      </c>
      <c r="G12" s="69"/>
      <c r="H12" s="70">
        <f>SUM(E12-F12-G12)</f>
        <v>20.8</v>
      </c>
    </row>
  </sheetData>
  <sortState ref="A11:H12">
    <sortCondition descending="1" ref="H11:H12"/>
  </sortState>
  <mergeCells count="6">
    <mergeCell ref="E9:H9"/>
    <mergeCell ref="B1:V1"/>
    <mergeCell ref="B2:Q2"/>
    <mergeCell ref="E3:H3"/>
    <mergeCell ref="I3:L3"/>
    <mergeCell ref="M3:P3"/>
  </mergeCells>
  <dataValidations count="1">
    <dataValidation type="custom" allowBlank="1" showInputMessage="1" showErrorMessage="1" sqref="H11:H12 L5:L6 P5:P6 H5:H6">
      <formula1>"bvbv"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9"/>
  <sheetViews>
    <sheetView workbookViewId="0">
      <selection activeCell="L15" sqref="L15"/>
    </sheetView>
  </sheetViews>
  <sheetFormatPr defaultRowHeight="15"/>
  <cols>
    <col min="1" max="1" width="2" bestFit="1" customWidth="1"/>
    <col min="2" max="2" width="19" bestFit="1" customWidth="1"/>
    <col min="3" max="3" width="18.5703125" bestFit="1" customWidth="1"/>
    <col min="4" max="4" width="10.7109375" style="13" bestFit="1" customWidth="1"/>
    <col min="5" max="5" width="10" customWidth="1"/>
  </cols>
  <sheetData>
    <row r="1" spans="1:8" ht="18.75">
      <c r="A1" s="129" t="s">
        <v>118</v>
      </c>
      <c r="B1" s="129"/>
      <c r="C1" s="129"/>
      <c r="D1" s="129"/>
      <c r="E1" s="129"/>
      <c r="F1" s="129"/>
      <c r="G1" s="129"/>
      <c r="H1" s="129"/>
    </row>
    <row r="2" spans="1:8" ht="15.75">
      <c r="B2" s="20"/>
      <c r="E2" s="139" t="s">
        <v>119</v>
      </c>
      <c r="F2" s="139"/>
      <c r="G2" s="139"/>
      <c r="H2" s="139"/>
    </row>
    <row r="3" spans="1:8" ht="26.25" thickBot="1">
      <c r="B3" s="9" t="s">
        <v>6</v>
      </c>
      <c r="C3" s="9" t="s">
        <v>5</v>
      </c>
      <c r="D3" s="39" t="s">
        <v>4</v>
      </c>
      <c r="E3" s="40" t="s">
        <v>115</v>
      </c>
      <c r="F3" s="41" t="s">
        <v>116</v>
      </c>
      <c r="G3" s="41" t="s">
        <v>117</v>
      </c>
      <c r="H3" s="42" t="s">
        <v>15</v>
      </c>
    </row>
    <row r="4" spans="1:8">
      <c r="A4" s="140">
        <v>1</v>
      </c>
      <c r="B4" s="103" t="s">
        <v>86</v>
      </c>
      <c r="C4" s="143" t="s">
        <v>120</v>
      </c>
      <c r="D4" s="104">
        <v>41088</v>
      </c>
      <c r="E4" s="146">
        <v>40</v>
      </c>
      <c r="F4" s="150">
        <v>3.75</v>
      </c>
      <c r="G4" s="150">
        <v>0</v>
      </c>
      <c r="H4" s="154">
        <f>SUM(E4-F4-G4)</f>
        <v>36.25</v>
      </c>
    </row>
    <row r="5" spans="1:8">
      <c r="A5" s="141"/>
      <c r="B5" s="105" t="s">
        <v>58</v>
      </c>
      <c r="C5" s="144"/>
      <c r="D5" s="106">
        <v>40482</v>
      </c>
      <c r="E5" s="147"/>
      <c r="F5" s="151"/>
      <c r="G5" s="151"/>
      <c r="H5" s="155"/>
    </row>
    <row r="6" spans="1:8">
      <c r="A6" s="141"/>
      <c r="B6" s="105" t="s">
        <v>59</v>
      </c>
      <c r="C6" s="144"/>
      <c r="D6" s="106">
        <v>40697</v>
      </c>
      <c r="E6" s="147"/>
      <c r="F6" s="151"/>
      <c r="G6" s="151"/>
      <c r="H6" s="155"/>
    </row>
    <row r="7" spans="1:8">
      <c r="A7" s="141"/>
      <c r="B7" s="105" t="s">
        <v>60</v>
      </c>
      <c r="C7" s="144"/>
      <c r="D7" s="106">
        <v>40494</v>
      </c>
      <c r="E7" s="147"/>
      <c r="F7" s="151"/>
      <c r="G7" s="151"/>
      <c r="H7" s="155"/>
    </row>
    <row r="8" spans="1:8">
      <c r="A8" s="141"/>
      <c r="B8" s="108" t="s">
        <v>61</v>
      </c>
      <c r="C8" s="144"/>
      <c r="D8" s="109">
        <v>40720</v>
      </c>
      <c r="E8" s="148"/>
      <c r="F8" s="152"/>
      <c r="G8" s="152"/>
      <c r="H8" s="156"/>
    </row>
    <row r="9" spans="1:8">
      <c r="A9" s="141"/>
      <c r="B9" s="105" t="s">
        <v>112</v>
      </c>
      <c r="C9" s="144"/>
      <c r="D9" s="109">
        <v>39894</v>
      </c>
      <c r="E9" s="148"/>
      <c r="F9" s="152"/>
      <c r="G9" s="152"/>
      <c r="H9" s="156"/>
    </row>
    <row r="10" spans="1:8" ht="15.75" thickBot="1">
      <c r="A10" s="142"/>
      <c r="B10" s="110" t="s">
        <v>62</v>
      </c>
      <c r="C10" s="145"/>
      <c r="D10" s="111">
        <v>40427</v>
      </c>
      <c r="E10" s="149"/>
      <c r="F10" s="153"/>
      <c r="G10" s="153"/>
      <c r="H10" s="157"/>
    </row>
    <row r="13" spans="1:8" ht="18.75">
      <c r="A13" s="129" t="s">
        <v>121</v>
      </c>
      <c r="B13" s="129"/>
      <c r="C13" s="129"/>
      <c r="D13" s="129"/>
      <c r="E13" s="129"/>
      <c r="F13" s="129"/>
      <c r="G13" s="129"/>
      <c r="H13" s="129"/>
    </row>
    <row r="14" spans="1:8" ht="15.75">
      <c r="B14" s="20"/>
      <c r="E14" s="139" t="s">
        <v>119</v>
      </c>
      <c r="F14" s="139"/>
      <c r="G14" s="139"/>
      <c r="H14" s="139"/>
    </row>
    <row r="15" spans="1:8" ht="26.25" thickBot="1">
      <c r="B15" s="9" t="s">
        <v>6</v>
      </c>
      <c r="C15" s="9" t="s">
        <v>5</v>
      </c>
      <c r="D15" s="39" t="s">
        <v>4</v>
      </c>
      <c r="E15" s="40" t="s">
        <v>115</v>
      </c>
      <c r="F15" s="41" t="s">
        <v>116</v>
      </c>
      <c r="G15" s="41" t="s">
        <v>117</v>
      </c>
      <c r="H15" s="42" t="s">
        <v>15</v>
      </c>
    </row>
    <row r="16" spans="1:8">
      <c r="A16" s="140">
        <v>1</v>
      </c>
      <c r="B16" s="103" t="s">
        <v>114</v>
      </c>
      <c r="C16" s="143" t="s">
        <v>122</v>
      </c>
      <c r="D16" s="104">
        <v>41171</v>
      </c>
      <c r="E16" s="146">
        <v>40</v>
      </c>
      <c r="F16" s="150">
        <v>4.95</v>
      </c>
      <c r="G16" s="150">
        <v>0</v>
      </c>
      <c r="H16" s="154">
        <f>SUM(E16-F16-G16)</f>
        <v>35.049999999999997</v>
      </c>
    </row>
    <row r="17" spans="1:8">
      <c r="A17" s="141"/>
      <c r="B17" s="105" t="s">
        <v>29</v>
      </c>
      <c r="C17" s="144"/>
      <c r="D17" s="106">
        <v>39965</v>
      </c>
      <c r="E17" s="147"/>
      <c r="F17" s="151"/>
      <c r="G17" s="151"/>
      <c r="H17" s="155"/>
    </row>
    <row r="18" spans="1:8">
      <c r="A18" s="141"/>
      <c r="B18" s="105" t="s">
        <v>75</v>
      </c>
      <c r="C18" s="144"/>
      <c r="D18" s="106">
        <v>41033</v>
      </c>
      <c r="E18" s="147"/>
      <c r="F18" s="151"/>
      <c r="G18" s="151"/>
      <c r="H18" s="155"/>
    </row>
    <row r="19" spans="1:8" ht="15.75" thickBot="1">
      <c r="A19" s="142"/>
      <c r="B19" s="112" t="s">
        <v>27</v>
      </c>
      <c r="C19" s="145"/>
      <c r="D19" s="111">
        <v>40699</v>
      </c>
      <c r="E19" s="149"/>
      <c r="F19" s="153"/>
      <c r="G19" s="153"/>
      <c r="H19" s="157"/>
    </row>
  </sheetData>
  <mergeCells count="16">
    <mergeCell ref="A13:H13"/>
    <mergeCell ref="E14:H14"/>
    <mergeCell ref="A16:A19"/>
    <mergeCell ref="C16:C19"/>
    <mergeCell ref="E16:E19"/>
    <mergeCell ref="F16:F19"/>
    <mergeCell ref="G16:G19"/>
    <mergeCell ref="H16:H19"/>
    <mergeCell ref="A1:H1"/>
    <mergeCell ref="E2:H2"/>
    <mergeCell ref="A4:A10"/>
    <mergeCell ref="C4:C10"/>
    <mergeCell ref="E4:E10"/>
    <mergeCell ref="F4:F10"/>
    <mergeCell ref="G4:G10"/>
    <mergeCell ref="H4:H10"/>
  </mergeCells>
  <dataValidations count="1">
    <dataValidation type="custom" allowBlank="1" showInputMessage="1" showErrorMessage="1" sqref="H4 H16">
      <formula1>"bvbv"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W137"/>
  <sheetViews>
    <sheetView tabSelected="1" topLeftCell="A113" zoomScaleNormal="100" workbookViewId="0">
      <selection activeCell="O126" sqref="O126"/>
    </sheetView>
  </sheetViews>
  <sheetFormatPr defaultRowHeight="15"/>
  <cols>
    <col min="1" max="1" width="3" bestFit="1" customWidth="1"/>
    <col min="2" max="2" width="26.5703125" bestFit="1" customWidth="1"/>
    <col min="3" max="3" width="28" style="13" bestFit="1" customWidth="1"/>
    <col min="4" max="4" width="10.7109375" style="13" bestFit="1" customWidth="1"/>
    <col min="5" max="5" width="5.5703125" bestFit="1" customWidth="1"/>
    <col min="6" max="6" width="6.5703125" bestFit="1" customWidth="1"/>
    <col min="7" max="7" width="5.5703125" bestFit="1" customWidth="1"/>
    <col min="8" max="8" width="8.140625" bestFit="1" customWidth="1"/>
    <col min="9" max="9" width="5.5703125" bestFit="1" customWidth="1"/>
    <col min="10" max="10" width="9.42578125" customWidth="1"/>
    <col min="11" max="11" width="5.5703125" bestFit="1" customWidth="1"/>
    <col min="12" max="12" width="7" bestFit="1" customWidth="1"/>
    <col min="13" max="13" width="5.5703125" bestFit="1" customWidth="1"/>
    <col min="14" max="14" width="6.5703125" bestFit="1" customWidth="1"/>
    <col min="15" max="15" width="6" bestFit="1" customWidth="1"/>
    <col min="16" max="16" width="5.5703125" bestFit="1" customWidth="1"/>
    <col min="17" max="17" width="7.5703125" bestFit="1" customWidth="1"/>
    <col min="18" max="21" width="9.140625" hidden="1" customWidth="1"/>
    <col min="22" max="22" width="0.140625" customWidth="1"/>
  </cols>
  <sheetData>
    <row r="1" spans="1:23" ht="18.75">
      <c r="A1" s="21"/>
      <c r="B1" s="129" t="s">
        <v>111</v>
      </c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</row>
    <row r="2" spans="1:23" ht="18.75">
      <c r="A2" s="21"/>
      <c r="B2" s="129" t="s">
        <v>17</v>
      </c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21"/>
      <c r="S2" s="21"/>
      <c r="T2" s="21"/>
      <c r="U2" s="21"/>
      <c r="V2" s="21"/>
    </row>
    <row r="3" spans="1:23">
      <c r="B3" s="20" t="s">
        <v>16</v>
      </c>
      <c r="E3" s="134" t="s">
        <v>14</v>
      </c>
      <c r="F3" s="135"/>
      <c r="G3" s="135"/>
      <c r="H3" s="161"/>
      <c r="I3" s="136" t="s">
        <v>12</v>
      </c>
      <c r="J3" s="137"/>
      <c r="K3" s="137"/>
      <c r="L3" s="162"/>
      <c r="M3" s="163" t="s">
        <v>9</v>
      </c>
      <c r="N3" s="164"/>
      <c r="O3" s="164"/>
      <c r="P3" s="165"/>
    </row>
    <row r="4" spans="1:23" ht="30">
      <c r="B4" s="9" t="s">
        <v>6</v>
      </c>
      <c r="C4" s="9" t="s">
        <v>5</v>
      </c>
      <c r="D4" s="9" t="s">
        <v>4</v>
      </c>
      <c r="E4" s="16" t="s">
        <v>3</v>
      </c>
      <c r="F4" s="16" t="s">
        <v>11</v>
      </c>
      <c r="G4" s="16" t="s">
        <v>1</v>
      </c>
      <c r="H4" s="16" t="s">
        <v>13</v>
      </c>
      <c r="I4" s="15" t="s">
        <v>3</v>
      </c>
      <c r="J4" s="15" t="s">
        <v>11</v>
      </c>
      <c r="K4" s="15" t="s">
        <v>1</v>
      </c>
      <c r="L4" s="15" t="s">
        <v>10</v>
      </c>
      <c r="M4" s="19" t="s">
        <v>3</v>
      </c>
      <c r="N4" s="19" t="s">
        <v>2</v>
      </c>
      <c r="O4" s="19" t="s">
        <v>1</v>
      </c>
      <c r="P4" s="19" t="s">
        <v>8</v>
      </c>
      <c r="Q4" s="18" t="s">
        <v>15</v>
      </c>
    </row>
    <row r="5" spans="1:23" ht="16.5" customHeight="1">
      <c r="A5" s="46">
        <v>1</v>
      </c>
      <c r="B5" s="46" t="s">
        <v>92</v>
      </c>
      <c r="C5" s="47" t="s">
        <v>46</v>
      </c>
      <c r="D5" s="48">
        <v>41085</v>
      </c>
      <c r="E5" s="49">
        <v>10</v>
      </c>
      <c r="F5" s="50">
        <v>1.1000000000000001</v>
      </c>
      <c r="G5" s="50"/>
      <c r="H5" s="51">
        <f t="shared" ref="H5:H35" si="0">SUM(E5-F5-G5)</f>
        <v>8.9</v>
      </c>
      <c r="I5" s="49">
        <v>10</v>
      </c>
      <c r="J5" s="50">
        <v>0.32500000000000001</v>
      </c>
      <c r="K5" s="50"/>
      <c r="L5" s="51">
        <f t="shared" ref="L5:L35" si="1">SUM(I5-J5-K5)</f>
        <v>9.6750000000000007</v>
      </c>
      <c r="M5" s="49">
        <v>10</v>
      </c>
      <c r="N5" s="50">
        <v>0.55000000000000004</v>
      </c>
      <c r="O5" s="50"/>
      <c r="P5" s="51">
        <f t="shared" ref="P5:P35" si="2">SUM(M5-N5-O5)</f>
        <v>9.4499999999999993</v>
      </c>
      <c r="Q5" s="63">
        <f t="shared" ref="Q5:Q35" si="3">SUM(H5+L5+P5)</f>
        <v>28.025000000000002</v>
      </c>
      <c r="W5" s="13"/>
    </row>
    <row r="6" spans="1:23" ht="14.25" customHeight="1">
      <c r="A6" s="46">
        <v>2</v>
      </c>
      <c r="B6" s="52" t="s">
        <v>95</v>
      </c>
      <c r="C6" s="47" t="s">
        <v>35</v>
      </c>
      <c r="D6" s="53">
        <v>41555</v>
      </c>
      <c r="E6" s="49">
        <v>10</v>
      </c>
      <c r="F6" s="50">
        <v>0.9</v>
      </c>
      <c r="G6" s="50"/>
      <c r="H6" s="51">
        <f t="shared" si="0"/>
        <v>9.1</v>
      </c>
      <c r="I6" s="49">
        <v>10</v>
      </c>
      <c r="J6" s="50">
        <v>0.42499999999999999</v>
      </c>
      <c r="K6" s="50"/>
      <c r="L6" s="51">
        <f t="shared" si="1"/>
        <v>9.5749999999999993</v>
      </c>
      <c r="M6" s="49">
        <v>10</v>
      </c>
      <c r="N6" s="50">
        <v>0.67500000000000004</v>
      </c>
      <c r="O6" s="50"/>
      <c r="P6" s="51">
        <f t="shared" si="2"/>
        <v>9.3249999999999993</v>
      </c>
      <c r="Q6" s="63">
        <f t="shared" si="3"/>
        <v>27.999999999999996</v>
      </c>
      <c r="W6" s="13"/>
    </row>
    <row r="7" spans="1:23">
      <c r="A7" s="46">
        <v>3</v>
      </c>
      <c r="B7" s="46" t="s">
        <v>109</v>
      </c>
      <c r="C7" s="47" t="s">
        <v>22</v>
      </c>
      <c r="D7" s="48">
        <v>41459</v>
      </c>
      <c r="E7" s="49">
        <v>10</v>
      </c>
      <c r="F7" s="50">
        <v>0.82499999999999996</v>
      </c>
      <c r="G7" s="50"/>
      <c r="H7" s="51">
        <f t="shared" si="0"/>
        <v>9.1750000000000007</v>
      </c>
      <c r="I7" s="49">
        <v>10</v>
      </c>
      <c r="J7" s="50">
        <v>0.6</v>
      </c>
      <c r="K7" s="50"/>
      <c r="L7" s="51">
        <f t="shared" si="1"/>
        <v>9.4</v>
      </c>
      <c r="M7" s="49">
        <v>10</v>
      </c>
      <c r="N7" s="50">
        <v>0.6</v>
      </c>
      <c r="O7" s="50"/>
      <c r="P7" s="51">
        <f t="shared" si="2"/>
        <v>9.4</v>
      </c>
      <c r="Q7" s="63">
        <f t="shared" si="3"/>
        <v>27.975000000000001</v>
      </c>
      <c r="W7" s="13"/>
    </row>
    <row r="8" spans="1:23" ht="14.25" customHeight="1">
      <c r="A8" s="6">
        <v>4</v>
      </c>
      <c r="B8" s="6" t="s">
        <v>108</v>
      </c>
      <c r="C8" s="5" t="s">
        <v>35</v>
      </c>
      <c r="D8" s="4">
        <v>41410</v>
      </c>
      <c r="E8" s="3">
        <v>10</v>
      </c>
      <c r="F8" s="2">
        <v>0.85</v>
      </c>
      <c r="G8" s="2"/>
      <c r="H8" s="1">
        <f t="shared" si="0"/>
        <v>9.15</v>
      </c>
      <c r="I8" s="3">
        <v>10</v>
      </c>
      <c r="J8" s="2">
        <v>0.52500000000000002</v>
      </c>
      <c r="K8" s="2"/>
      <c r="L8" s="1">
        <f t="shared" si="1"/>
        <v>9.4749999999999996</v>
      </c>
      <c r="M8" s="3">
        <v>10</v>
      </c>
      <c r="N8" s="2">
        <v>0.7</v>
      </c>
      <c r="O8" s="2"/>
      <c r="P8" s="1">
        <f t="shared" si="2"/>
        <v>9.3000000000000007</v>
      </c>
      <c r="Q8" s="17">
        <f t="shared" si="3"/>
        <v>27.925000000000001</v>
      </c>
      <c r="R8" s="26"/>
      <c r="S8" s="26"/>
      <c r="T8" s="26"/>
      <c r="U8" s="26"/>
      <c r="V8" s="26"/>
    </row>
    <row r="9" spans="1:23">
      <c r="A9" s="6">
        <v>5</v>
      </c>
      <c r="B9" s="6" t="s">
        <v>88</v>
      </c>
      <c r="C9" s="5" t="s">
        <v>41</v>
      </c>
      <c r="D9" s="4">
        <v>41504</v>
      </c>
      <c r="E9" s="3">
        <v>10</v>
      </c>
      <c r="F9" s="2">
        <v>0.75</v>
      </c>
      <c r="G9" s="2"/>
      <c r="H9" s="1">
        <f t="shared" si="0"/>
        <v>9.25</v>
      </c>
      <c r="I9" s="3">
        <v>10</v>
      </c>
      <c r="J9" s="2">
        <v>0.47499999999999998</v>
      </c>
      <c r="K9" s="2"/>
      <c r="L9" s="1">
        <f t="shared" si="1"/>
        <v>9.5250000000000004</v>
      </c>
      <c r="M9" s="3">
        <v>10</v>
      </c>
      <c r="N9" s="2">
        <v>0.9</v>
      </c>
      <c r="O9" s="2"/>
      <c r="P9" s="1">
        <f t="shared" si="2"/>
        <v>9.1</v>
      </c>
      <c r="Q9" s="17">
        <f t="shared" si="3"/>
        <v>27.875</v>
      </c>
      <c r="R9" s="26"/>
      <c r="S9" s="26"/>
      <c r="T9" s="26"/>
      <c r="U9" s="26"/>
      <c r="V9" s="26"/>
    </row>
    <row r="10" spans="1:23" ht="14.25" customHeight="1">
      <c r="A10" s="6">
        <v>6</v>
      </c>
      <c r="B10" s="6" t="s">
        <v>94</v>
      </c>
      <c r="C10" s="5" t="s">
        <v>46</v>
      </c>
      <c r="D10" s="4">
        <v>40974</v>
      </c>
      <c r="E10" s="3">
        <v>10</v>
      </c>
      <c r="F10" s="2">
        <v>1.1499999999999999</v>
      </c>
      <c r="G10" s="2"/>
      <c r="H10" s="1">
        <f t="shared" si="0"/>
        <v>8.85</v>
      </c>
      <c r="I10" s="3">
        <v>10</v>
      </c>
      <c r="J10" s="2">
        <v>0.4</v>
      </c>
      <c r="K10" s="2"/>
      <c r="L10" s="1">
        <f t="shared" si="1"/>
        <v>9.6</v>
      </c>
      <c r="M10" s="3">
        <v>10</v>
      </c>
      <c r="N10" s="2">
        <v>0.6</v>
      </c>
      <c r="O10" s="2"/>
      <c r="P10" s="1">
        <f t="shared" si="2"/>
        <v>9.4</v>
      </c>
      <c r="Q10" s="17">
        <f t="shared" si="3"/>
        <v>27.85</v>
      </c>
      <c r="W10" s="13"/>
    </row>
    <row r="11" spans="1:23">
      <c r="A11" s="6">
        <v>7</v>
      </c>
      <c r="B11" s="6" t="s">
        <v>64</v>
      </c>
      <c r="C11" s="5" t="s">
        <v>57</v>
      </c>
      <c r="D11" s="4">
        <v>41538</v>
      </c>
      <c r="E11" s="3">
        <v>10</v>
      </c>
      <c r="F11" s="2">
        <v>0.72499999999999998</v>
      </c>
      <c r="G11" s="2"/>
      <c r="H11" s="1">
        <f t="shared" si="0"/>
        <v>9.2750000000000004</v>
      </c>
      <c r="I11" s="3">
        <v>10</v>
      </c>
      <c r="J11" s="2">
        <v>0.85</v>
      </c>
      <c r="K11" s="2"/>
      <c r="L11" s="1">
        <f t="shared" si="1"/>
        <v>9.15</v>
      </c>
      <c r="M11" s="3">
        <v>10</v>
      </c>
      <c r="N11" s="2">
        <v>0.6</v>
      </c>
      <c r="O11" s="2"/>
      <c r="P11" s="1">
        <f t="shared" si="2"/>
        <v>9.4</v>
      </c>
      <c r="Q11" s="17">
        <f t="shared" si="3"/>
        <v>27.825000000000003</v>
      </c>
      <c r="W11" s="13"/>
    </row>
    <row r="12" spans="1:23">
      <c r="A12" s="6">
        <v>8</v>
      </c>
      <c r="B12" s="6" t="s">
        <v>67</v>
      </c>
      <c r="C12" s="5" t="s">
        <v>57</v>
      </c>
      <c r="D12" s="4">
        <v>41059</v>
      </c>
      <c r="E12" s="3">
        <v>10</v>
      </c>
      <c r="F12" s="2">
        <v>0.92500000000000004</v>
      </c>
      <c r="G12" s="2"/>
      <c r="H12" s="1">
        <f t="shared" si="0"/>
        <v>9.0749999999999993</v>
      </c>
      <c r="I12" s="3">
        <v>10</v>
      </c>
      <c r="J12" s="2">
        <v>0.67500000000000004</v>
      </c>
      <c r="K12" s="2"/>
      <c r="L12" s="1">
        <f t="shared" si="1"/>
        <v>9.3249999999999993</v>
      </c>
      <c r="M12" s="3">
        <v>10</v>
      </c>
      <c r="N12" s="2">
        <v>0.6</v>
      </c>
      <c r="O12" s="2"/>
      <c r="P12" s="1">
        <f t="shared" si="2"/>
        <v>9.4</v>
      </c>
      <c r="Q12" s="17">
        <f t="shared" si="3"/>
        <v>27.799999999999997</v>
      </c>
    </row>
    <row r="13" spans="1:23">
      <c r="A13" s="6">
        <v>9</v>
      </c>
      <c r="B13" s="6" t="s">
        <v>106</v>
      </c>
      <c r="C13" s="5" t="s">
        <v>22</v>
      </c>
      <c r="D13" s="4">
        <v>41635</v>
      </c>
      <c r="E13" s="3">
        <v>10</v>
      </c>
      <c r="F13" s="2">
        <v>0.9</v>
      </c>
      <c r="G13" s="2"/>
      <c r="H13" s="1">
        <f>SUM(E13-F13-G13)</f>
        <v>9.1</v>
      </c>
      <c r="I13" s="3">
        <v>10</v>
      </c>
      <c r="J13" s="2">
        <v>0.67500000000000004</v>
      </c>
      <c r="K13" s="2"/>
      <c r="L13" s="1">
        <f>SUM(I13-J13-K13)</f>
        <v>9.3249999999999993</v>
      </c>
      <c r="M13" s="3">
        <v>10</v>
      </c>
      <c r="N13" s="2">
        <v>0.65</v>
      </c>
      <c r="O13" s="2"/>
      <c r="P13" s="1">
        <f>SUM(M13-N13-O13)</f>
        <v>9.35</v>
      </c>
      <c r="Q13" s="17">
        <f>SUM(H13+L13+P13)</f>
        <v>27.774999999999999</v>
      </c>
    </row>
    <row r="14" spans="1:23">
      <c r="A14" s="6">
        <v>10</v>
      </c>
      <c r="B14" s="6" t="s">
        <v>73</v>
      </c>
      <c r="C14" s="5" t="s">
        <v>57</v>
      </c>
      <c r="D14" s="4">
        <v>41459</v>
      </c>
      <c r="E14" s="3">
        <v>10</v>
      </c>
      <c r="F14" s="2">
        <v>0.85</v>
      </c>
      <c r="G14" s="2"/>
      <c r="H14" s="1">
        <f>SUM(E14-F14-G14)</f>
        <v>9.15</v>
      </c>
      <c r="I14" s="3">
        <v>10</v>
      </c>
      <c r="J14" s="2">
        <v>0.92500000000000004</v>
      </c>
      <c r="K14" s="2"/>
      <c r="L14" s="1">
        <f>SUM(I14-J14-K14)</f>
        <v>9.0749999999999993</v>
      </c>
      <c r="M14" s="3">
        <v>10</v>
      </c>
      <c r="N14" s="2">
        <v>0.45</v>
      </c>
      <c r="O14" s="2"/>
      <c r="P14" s="1">
        <f>SUM(M14-N14-O14)</f>
        <v>9.5500000000000007</v>
      </c>
      <c r="Q14" s="17">
        <f>SUM(H14+L14+P14)</f>
        <v>27.775000000000002</v>
      </c>
    </row>
    <row r="15" spans="1:23">
      <c r="A15" s="6">
        <v>11</v>
      </c>
      <c r="B15" s="6" t="s">
        <v>90</v>
      </c>
      <c r="C15" s="5" t="s">
        <v>55</v>
      </c>
      <c r="D15" s="4">
        <v>41184</v>
      </c>
      <c r="E15" s="3">
        <v>10</v>
      </c>
      <c r="F15" s="2">
        <v>1.1499999999999999</v>
      </c>
      <c r="G15" s="2"/>
      <c r="H15" s="1">
        <f t="shared" si="0"/>
        <v>8.85</v>
      </c>
      <c r="I15" s="3">
        <v>10</v>
      </c>
      <c r="J15" s="2">
        <v>0.35</v>
      </c>
      <c r="K15" s="2"/>
      <c r="L15" s="1">
        <f t="shared" si="1"/>
        <v>9.65</v>
      </c>
      <c r="M15" s="3">
        <v>10</v>
      </c>
      <c r="N15" s="2">
        <v>0.75</v>
      </c>
      <c r="O15" s="2"/>
      <c r="P15" s="1">
        <f t="shared" si="2"/>
        <v>9.25</v>
      </c>
      <c r="Q15" s="17">
        <f t="shared" si="3"/>
        <v>27.75</v>
      </c>
    </row>
    <row r="16" spans="1:23">
      <c r="A16" s="6">
        <v>12</v>
      </c>
      <c r="B16" s="6" t="s">
        <v>76</v>
      </c>
      <c r="C16" s="5" t="s">
        <v>57</v>
      </c>
      <c r="D16" s="4">
        <v>41322</v>
      </c>
      <c r="E16" s="3">
        <v>10</v>
      </c>
      <c r="F16" s="2">
        <v>0.72499999999999998</v>
      </c>
      <c r="G16" s="2"/>
      <c r="H16" s="1">
        <f t="shared" si="0"/>
        <v>9.2750000000000004</v>
      </c>
      <c r="I16" s="3">
        <v>10</v>
      </c>
      <c r="J16" s="2">
        <v>0.9</v>
      </c>
      <c r="K16" s="2"/>
      <c r="L16" s="1">
        <f t="shared" si="1"/>
        <v>9.1</v>
      </c>
      <c r="M16" s="3">
        <v>10</v>
      </c>
      <c r="N16" s="2">
        <v>0.65</v>
      </c>
      <c r="O16" s="2"/>
      <c r="P16" s="1">
        <f t="shared" si="2"/>
        <v>9.35</v>
      </c>
      <c r="Q16" s="17">
        <f t="shared" si="3"/>
        <v>27.725000000000001</v>
      </c>
    </row>
    <row r="17" spans="1:17">
      <c r="A17" s="6">
        <v>13</v>
      </c>
      <c r="B17" s="6" t="s">
        <v>66</v>
      </c>
      <c r="C17" s="5" t="s">
        <v>44</v>
      </c>
      <c r="D17" s="4">
        <v>41260</v>
      </c>
      <c r="E17" s="3">
        <v>10</v>
      </c>
      <c r="F17" s="2">
        <v>1.1000000000000001</v>
      </c>
      <c r="G17" s="2"/>
      <c r="H17" s="1">
        <f t="shared" si="0"/>
        <v>8.9</v>
      </c>
      <c r="I17" s="3">
        <v>10</v>
      </c>
      <c r="J17" s="2">
        <v>0.4</v>
      </c>
      <c r="K17" s="2"/>
      <c r="L17" s="1">
        <f t="shared" si="1"/>
        <v>9.6</v>
      </c>
      <c r="M17" s="3">
        <v>10</v>
      </c>
      <c r="N17" s="2">
        <v>0.82499999999999996</v>
      </c>
      <c r="O17" s="2"/>
      <c r="P17" s="1">
        <f t="shared" si="2"/>
        <v>9.1750000000000007</v>
      </c>
      <c r="Q17" s="17">
        <f t="shared" si="3"/>
        <v>27.675000000000001</v>
      </c>
    </row>
    <row r="18" spans="1:17">
      <c r="A18" s="6">
        <v>14</v>
      </c>
      <c r="B18" s="6" t="s">
        <v>110</v>
      </c>
      <c r="C18" s="5" t="s">
        <v>22</v>
      </c>
      <c r="D18" s="4">
        <v>41563</v>
      </c>
      <c r="E18" s="3">
        <v>10</v>
      </c>
      <c r="F18" s="2">
        <v>0.8</v>
      </c>
      <c r="G18" s="2"/>
      <c r="H18" s="1">
        <f t="shared" si="0"/>
        <v>9.1999999999999993</v>
      </c>
      <c r="I18" s="3">
        <v>10</v>
      </c>
      <c r="J18" s="2">
        <v>0.9</v>
      </c>
      <c r="K18" s="2"/>
      <c r="L18" s="1">
        <f t="shared" si="1"/>
        <v>9.1</v>
      </c>
      <c r="M18" s="3">
        <v>10</v>
      </c>
      <c r="N18" s="2">
        <v>0.65</v>
      </c>
      <c r="O18" s="2"/>
      <c r="P18" s="1">
        <f t="shared" si="2"/>
        <v>9.35</v>
      </c>
      <c r="Q18" s="17">
        <f t="shared" si="3"/>
        <v>27.65</v>
      </c>
    </row>
    <row r="19" spans="1:17">
      <c r="A19" s="6">
        <v>15</v>
      </c>
      <c r="B19" s="6" t="s">
        <v>74</v>
      </c>
      <c r="C19" s="5" t="s">
        <v>57</v>
      </c>
      <c r="D19" s="4">
        <v>41383</v>
      </c>
      <c r="E19" s="3">
        <v>10</v>
      </c>
      <c r="F19" s="2">
        <v>0.85</v>
      </c>
      <c r="G19" s="2"/>
      <c r="H19" s="1">
        <f>SUM(E19-F19-G19)</f>
        <v>9.15</v>
      </c>
      <c r="I19" s="3">
        <v>10</v>
      </c>
      <c r="J19" s="2">
        <v>0.72499999999999998</v>
      </c>
      <c r="K19" s="2"/>
      <c r="L19" s="1">
        <f>SUM(I19-J19-K19)</f>
        <v>9.2750000000000004</v>
      </c>
      <c r="M19" s="3">
        <v>10</v>
      </c>
      <c r="N19" s="2">
        <v>0.8</v>
      </c>
      <c r="O19" s="2"/>
      <c r="P19" s="1">
        <f>SUM(M19-N19-O19)</f>
        <v>9.1999999999999993</v>
      </c>
      <c r="Q19" s="17">
        <f>SUM(H19+L19+P19)</f>
        <v>27.625</v>
      </c>
    </row>
    <row r="20" spans="1:17">
      <c r="A20" s="6">
        <v>16</v>
      </c>
      <c r="B20" s="6" t="s">
        <v>69</v>
      </c>
      <c r="C20" s="5" t="s">
        <v>57</v>
      </c>
      <c r="D20" s="4">
        <v>41311</v>
      </c>
      <c r="E20" s="3">
        <v>10</v>
      </c>
      <c r="F20" s="2">
        <v>1.4</v>
      </c>
      <c r="G20" s="2"/>
      <c r="H20" s="1">
        <f>SUM(E20-F20-G20)</f>
        <v>8.6</v>
      </c>
      <c r="I20" s="3">
        <v>10</v>
      </c>
      <c r="J20" s="2">
        <v>0.5</v>
      </c>
      <c r="K20" s="2"/>
      <c r="L20" s="1">
        <f>SUM(I20-J20-K20)</f>
        <v>9.5</v>
      </c>
      <c r="M20" s="3">
        <v>10</v>
      </c>
      <c r="N20" s="2">
        <v>0.47499999999999998</v>
      </c>
      <c r="O20" s="2"/>
      <c r="P20" s="1">
        <f>SUM(M20-N20-O20)</f>
        <v>9.5250000000000004</v>
      </c>
      <c r="Q20" s="17">
        <f>SUM(H20+L20+P20)</f>
        <v>27.625</v>
      </c>
    </row>
    <row r="21" spans="1:17">
      <c r="A21" s="6">
        <v>17</v>
      </c>
      <c r="B21" s="6" t="s">
        <v>82</v>
      </c>
      <c r="C21" s="5" t="s">
        <v>44</v>
      </c>
      <c r="D21" s="4">
        <v>41041</v>
      </c>
      <c r="E21" s="3">
        <v>10</v>
      </c>
      <c r="F21" s="2">
        <v>1.0249999999999999</v>
      </c>
      <c r="G21" s="2"/>
      <c r="H21" s="1">
        <f>SUM(E21-F21-G21)</f>
        <v>8.9749999999999996</v>
      </c>
      <c r="I21" s="3">
        <v>10</v>
      </c>
      <c r="J21" s="2">
        <v>0.5</v>
      </c>
      <c r="K21" s="2"/>
      <c r="L21" s="1">
        <f>SUM(I21-J21-K21)</f>
        <v>9.5</v>
      </c>
      <c r="M21" s="3">
        <v>10</v>
      </c>
      <c r="N21" s="2">
        <v>0.85</v>
      </c>
      <c r="O21" s="2"/>
      <c r="P21" s="1">
        <f>SUM(M21-N21-O21)</f>
        <v>9.15</v>
      </c>
      <c r="Q21" s="17">
        <f>SUM(H21+L21+P21)</f>
        <v>27.625</v>
      </c>
    </row>
    <row r="22" spans="1:17">
      <c r="A22" s="6">
        <v>18</v>
      </c>
      <c r="B22" s="6" t="s">
        <v>87</v>
      </c>
      <c r="C22" s="5" t="s">
        <v>55</v>
      </c>
      <c r="D22" s="4">
        <v>40998</v>
      </c>
      <c r="E22" s="3">
        <v>10</v>
      </c>
      <c r="F22" s="2">
        <v>0.67500000000000004</v>
      </c>
      <c r="G22" s="2"/>
      <c r="H22" s="1">
        <f>SUM(E22-F22-G22)</f>
        <v>9.3249999999999993</v>
      </c>
      <c r="I22" s="3">
        <v>10</v>
      </c>
      <c r="J22" s="2">
        <v>0.5</v>
      </c>
      <c r="K22" s="2"/>
      <c r="L22" s="1">
        <f>SUM(I22-J22-K22)</f>
        <v>9.5</v>
      </c>
      <c r="M22" s="3">
        <v>10</v>
      </c>
      <c r="N22" s="2">
        <v>1.2</v>
      </c>
      <c r="O22" s="2"/>
      <c r="P22" s="1">
        <f>SUM(M22-N22-O22)</f>
        <v>8.8000000000000007</v>
      </c>
      <c r="Q22" s="17">
        <f>SUM(H22+L22+P22)</f>
        <v>27.625</v>
      </c>
    </row>
    <row r="23" spans="1:17">
      <c r="A23" s="6">
        <v>19</v>
      </c>
      <c r="B23" s="6" t="s">
        <v>93</v>
      </c>
      <c r="C23" s="5" t="s">
        <v>35</v>
      </c>
      <c r="D23" s="116">
        <v>40958</v>
      </c>
      <c r="E23" s="3">
        <v>10</v>
      </c>
      <c r="F23" s="2">
        <v>0.9</v>
      </c>
      <c r="G23" s="2"/>
      <c r="H23" s="1">
        <f t="shared" si="0"/>
        <v>9.1</v>
      </c>
      <c r="I23" s="3">
        <v>10</v>
      </c>
      <c r="J23" s="2">
        <v>0.77500000000000002</v>
      </c>
      <c r="K23" s="2"/>
      <c r="L23" s="1">
        <f t="shared" si="1"/>
        <v>9.2249999999999996</v>
      </c>
      <c r="M23" s="3">
        <v>10</v>
      </c>
      <c r="N23" s="2">
        <v>0.75</v>
      </c>
      <c r="O23" s="2"/>
      <c r="P23" s="1">
        <f t="shared" si="2"/>
        <v>9.25</v>
      </c>
      <c r="Q23" s="17">
        <f t="shared" si="3"/>
        <v>27.574999999999999</v>
      </c>
    </row>
    <row r="24" spans="1:17">
      <c r="A24" s="6">
        <v>20</v>
      </c>
      <c r="B24" s="6" t="s">
        <v>75</v>
      </c>
      <c r="C24" s="5" t="s">
        <v>28</v>
      </c>
      <c r="D24" s="4">
        <v>41033</v>
      </c>
      <c r="E24" s="3">
        <v>10</v>
      </c>
      <c r="F24" s="2">
        <v>0.92500000000000004</v>
      </c>
      <c r="G24" s="2"/>
      <c r="H24" s="1">
        <f t="shared" si="0"/>
        <v>9.0749999999999993</v>
      </c>
      <c r="I24" s="3">
        <v>10</v>
      </c>
      <c r="J24" s="2">
        <v>0.57499999999999996</v>
      </c>
      <c r="K24" s="2"/>
      <c r="L24" s="1">
        <f t="shared" si="1"/>
        <v>9.4250000000000007</v>
      </c>
      <c r="M24" s="3">
        <v>9.5</v>
      </c>
      <c r="N24" s="2">
        <v>0.45</v>
      </c>
      <c r="O24" s="2"/>
      <c r="P24" s="1">
        <f t="shared" si="2"/>
        <v>9.0500000000000007</v>
      </c>
      <c r="Q24" s="17">
        <f t="shared" si="3"/>
        <v>27.55</v>
      </c>
    </row>
    <row r="25" spans="1:17">
      <c r="A25" s="6">
        <v>21</v>
      </c>
      <c r="B25" s="6" t="s">
        <v>86</v>
      </c>
      <c r="C25" s="5" t="s">
        <v>57</v>
      </c>
      <c r="D25" s="4">
        <v>41088</v>
      </c>
      <c r="E25" s="3">
        <v>10</v>
      </c>
      <c r="F25" s="2">
        <v>0.875</v>
      </c>
      <c r="G25" s="2"/>
      <c r="H25" s="1">
        <f t="shared" si="0"/>
        <v>9.125</v>
      </c>
      <c r="I25" s="3">
        <v>10</v>
      </c>
      <c r="J25" s="2">
        <v>0.85</v>
      </c>
      <c r="K25" s="2"/>
      <c r="L25" s="1">
        <f t="shared" si="1"/>
        <v>9.15</v>
      </c>
      <c r="M25" s="3">
        <v>10</v>
      </c>
      <c r="N25" s="2">
        <v>0.8</v>
      </c>
      <c r="O25" s="2"/>
      <c r="P25" s="1">
        <f t="shared" si="2"/>
        <v>9.1999999999999993</v>
      </c>
      <c r="Q25" s="17">
        <f t="shared" si="3"/>
        <v>27.474999999999998</v>
      </c>
    </row>
    <row r="26" spans="1:17">
      <c r="A26" s="6">
        <v>22</v>
      </c>
      <c r="B26" s="31" t="s">
        <v>104</v>
      </c>
      <c r="C26" s="5" t="s">
        <v>22</v>
      </c>
      <c r="D26" s="23">
        <v>41114</v>
      </c>
      <c r="E26" s="3">
        <v>10</v>
      </c>
      <c r="F26" s="2">
        <v>0.875</v>
      </c>
      <c r="G26" s="2"/>
      <c r="H26" s="1">
        <f>SUM(E26-F26-G26)</f>
        <v>9.125</v>
      </c>
      <c r="I26" s="3">
        <v>10</v>
      </c>
      <c r="J26" s="2">
        <v>1.2250000000000001</v>
      </c>
      <c r="K26" s="2"/>
      <c r="L26" s="1">
        <f>SUM(I26-J26-K26)</f>
        <v>8.7750000000000004</v>
      </c>
      <c r="M26" s="3">
        <v>10</v>
      </c>
      <c r="N26" s="2">
        <v>0.5</v>
      </c>
      <c r="O26" s="2"/>
      <c r="P26" s="1">
        <f>SUM(M26-N26-O26)</f>
        <v>9.5</v>
      </c>
      <c r="Q26" s="17">
        <f>SUM(H26+L26+P26)</f>
        <v>27.4</v>
      </c>
    </row>
    <row r="27" spans="1:17">
      <c r="A27" s="6">
        <v>23</v>
      </c>
      <c r="B27" s="6" t="s">
        <v>107</v>
      </c>
      <c r="C27" s="5" t="s">
        <v>22</v>
      </c>
      <c r="D27" s="4">
        <v>41089</v>
      </c>
      <c r="E27" s="3">
        <v>10</v>
      </c>
      <c r="F27" s="2">
        <v>0.9</v>
      </c>
      <c r="G27" s="2"/>
      <c r="H27" s="1">
        <f>SUM(E27-F27-G27)</f>
        <v>9.1</v>
      </c>
      <c r="I27" s="3">
        <v>10</v>
      </c>
      <c r="J27" s="2">
        <v>1.075</v>
      </c>
      <c r="K27" s="2"/>
      <c r="L27" s="1">
        <f>SUM(I27-J27-K27)</f>
        <v>8.9250000000000007</v>
      </c>
      <c r="M27" s="3">
        <v>10</v>
      </c>
      <c r="N27" s="2">
        <v>0.625</v>
      </c>
      <c r="O27" s="2"/>
      <c r="P27" s="1">
        <f>SUM(M27-N27-O27)</f>
        <v>9.375</v>
      </c>
      <c r="Q27" s="17">
        <f>SUM(H27+L27+P27)</f>
        <v>27.4</v>
      </c>
    </row>
    <row r="28" spans="1:17">
      <c r="A28" s="6">
        <v>24</v>
      </c>
      <c r="B28" s="31" t="s">
        <v>68</v>
      </c>
      <c r="C28" s="5" t="s">
        <v>44</v>
      </c>
      <c r="D28" s="23">
        <v>41213</v>
      </c>
      <c r="E28" s="3">
        <v>10</v>
      </c>
      <c r="F28" s="2">
        <v>1.25</v>
      </c>
      <c r="G28" s="2"/>
      <c r="H28" s="1">
        <f t="shared" si="0"/>
        <v>8.75</v>
      </c>
      <c r="I28" s="3">
        <v>10</v>
      </c>
      <c r="J28" s="2">
        <v>0.47499999999999998</v>
      </c>
      <c r="K28" s="2"/>
      <c r="L28" s="1">
        <f t="shared" si="1"/>
        <v>9.5250000000000004</v>
      </c>
      <c r="M28" s="3">
        <v>10</v>
      </c>
      <c r="N28" s="2">
        <v>0.9</v>
      </c>
      <c r="O28" s="2"/>
      <c r="P28" s="1">
        <f t="shared" si="2"/>
        <v>9.1</v>
      </c>
      <c r="Q28" s="17">
        <f t="shared" si="3"/>
        <v>27.375</v>
      </c>
    </row>
    <row r="29" spans="1:17">
      <c r="A29" s="6">
        <v>25</v>
      </c>
      <c r="B29" s="6" t="s">
        <v>79</v>
      </c>
      <c r="C29" s="5" t="s">
        <v>57</v>
      </c>
      <c r="D29" s="4">
        <v>41321</v>
      </c>
      <c r="E29" s="3">
        <v>10</v>
      </c>
      <c r="F29" s="2">
        <v>0.8</v>
      </c>
      <c r="G29" s="2">
        <v>0.3</v>
      </c>
      <c r="H29" s="1">
        <f t="shared" si="0"/>
        <v>8.8999999999999986</v>
      </c>
      <c r="I29" s="3">
        <v>10</v>
      </c>
      <c r="J29" s="2">
        <v>0.9</v>
      </c>
      <c r="K29" s="2"/>
      <c r="L29" s="1">
        <f t="shared" si="1"/>
        <v>9.1</v>
      </c>
      <c r="M29" s="3">
        <v>10</v>
      </c>
      <c r="N29" s="2">
        <v>0.65</v>
      </c>
      <c r="O29" s="2"/>
      <c r="P29" s="1">
        <f t="shared" si="2"/>
        <v>9.35</v>
      </c>
      <c r="Q29" s="17">
        <f t="shared" si="3"/>
        <v>27.35</v>
      </c>
    </row>
    <row r="30" spans="1:17">
      <c r="A30" s="6">
        <v>26</v>
      </c>
      <c r="B30" s="6" t="s">
        <v>100</v>
      </c>
      <c r="C30" s="5" t="s">
        <v>55</v>
      </c>
      <c r="D30" s="4">
        <v>41628</v>
      </c>
      <c r="E30" s="3">
        <v>10</v>
      </c>
      <c r="F30" s="2">
        <v>0.7</v>
      </c>
      <c r="G30" s="2"/>
      <c r="H30" s="1">
        <f t="shared" si="0"/>
        <v>9.3000000000000007</v>
      </c>
      <c r="I30" s="3">
        <v>10</v>
      </c>
      <c r="J30" s="2">
        <v>0.97499999999999998</v>
      </c>
      <c r="K30" s="2"/>
      <c r="L30" s="1">
        <f t="shared" si="1"/>
        <v>9.0250000000000004</v>
      </c>
      <c r="M30" s="3">
        <v>10</v>
      </c>
      <c r="N30" s="2">
        <v>1</v>
      </c>
      <c r="O30" s="2"/>
      <c r="P30" s="1">
        <f t="shared" si="2"/>
        <v>9</v>
      </c>
      <c r="Q30" s="17">
        <f t="shared" si="3"/>
        <v>27.325000000000003</v>
      </c>
    </row>
    <row r="31" spans="1:17">
      <c r="A31" s="6">
        <v>27</v>
      </c>
      <c r="B31" s="6" t="s">
        <v>97</v>
      </c>
      <c r="C31" s="5" t="s">
        <v>35</v>
      </c>
      <c r="D31" s="4">
        <v>41524</v>
      </c>
      <c r="E31" s="3">
        <v>10</v>
      </c>
      <c r="F31" s="2">
        <v>0.77500000000000002</v>
      </c>
      <c r="G31" s="2"/>
      <c r="H31" s="1">
        <f t="shared" si="0"/>
        <v>9.2249999999999996</v>
      </c>
      <c r="I31" s="3">
        <v>10</v>
      </c>
      <c r="J31" s="2">
        <v>0.75</v>
      </c>
      <c r="K31" s="2"/>
      <c r="L31" s="1">
        <f t="shared" si="1"/>
        <v>9.25</v>
      </c>
      <c r="M31" s="3">
        <v>10</v>
      </c>
      <c r="N31" s="2">
        <v>1.2</v>
      </c>
      <c r="O31" s="2"/>
      <c r="P31" s="1">
        <f t="shared" si="2"/>
        <v>8.8000000000000007</v>
      </c>
      <c r="Q31" s="17">
        <f t="shared" si="3"/>
        <v>27.275000000000002</v>
      </c>
    </row>
    <row r="32" spans="1:17">
      <c r="A32" s="6">
        <v>28</v>
      </c>
      <c r="B32" s="31" t="s">
        <v>99</v>
      </c>
      <c r="C32" s="5" t="s">
        <v>55</v>
      </c>
      <c r="D32" s="23">
        <v>41131</v>
      </c>
      <c r="E32" s="3">
        <v>10</v>
      </c>
      <c r="F32" s="2">
        <v>0.65</v>
      </c>
      <c r="G32" s="2"/>
      <c r="H32" s="1">
        <f t="shared" si="0"/>
        <v>9.35</v>
      </c>
      <c r="I32" s="3">
        <v>10</v>
      </c>
      <c r="J32" s="2">
        <v>0.95</v>
      </c>
      <c r="K32" s="2"/>
      <c r="L32" s="1">
        <f t="shared" si="1"/>
        <v>9.0500000000000007</v>
      </c>
      <c r="M32" s="3">
        <v>10</v>
      </c>
      <c r="N32" s="2">
        <v>1.1499999999999999</v>
      </c>
      <c r="O32" s="2"/>
      <c r="P32" s="1">
        <f t="shared" si="2"/>
        <v>8.85</v>
      </c>
      <c r="Q32" s="17">
        <f t="shared" si="3"/>
        <v>27.25</v>
      </c>
    </row>
    <row r="33" spans="1:17">
      <c r="A33" s="6">
        <v>29</v>
      </c>
      <c r="B33" s="6" t="s">
        <v>103</v>
      </c>
      <c r="C33" s="5" t="s">
        <v>22</v>
      </c>
      <c r="D33" s="4">
        <v>41542</v>
      </c>
      <c r="E33" s="3">
        <v>10</v>
      </c>
      <c r="F33" s="2">
        <v>1.075</v>
      </c>
      <c r="G33" s="2"/>
      <c r="H33" s="1">
        <f t="shared" si="0"/>
        <v>8.9250000000000007</v>
      </c>
      <c r="I33" s="3">
        <v>10</v>
      </c>
      <c r="J33" s="2">
        <v>1.175</v>
      </c>
      <c r="K33" s="2"/>
      <c r="L33" s="1">
        <f t="shared" si="1"/>
        <v>8.8249999999999993</v>
      </c>
      <c r="M33" s="3">
        <v>10</v>
      </c>
      <c r="N33" s="2">
        <v>0.6</v>
      </c>
      <c r="O33" s="2"/>
      <c r="P33" s="1">
        <f t="shared" si="2"/>
        <v>9.4</v>
      </c>
      <c r="Q33" s="17">
        <f t="shared" si="3"/>
        <v>27.15</v>
      </c>
    </row>
    <row r="34" spans="1:17">
      <c r="A34" s="6">
        <v>30</v>
      </c>
      <c r="B34" s="6" t="s">
        <v>101</v>
      </c>
      <c r="C34" s="5" t="s">
        <v>22</v>
      </c>
      <c r="D34" s="4">
        <v>41182</v>
      </c>
      <c r="E34" s="3">
        <v>10</v>
      </c>
      <c r="F34" s="2">
        <v>0.75</v>
      </c>
      <c r="G34" s="2"/>
      <c r="H34" s="1">
        <f t="shared" si="0"/>
        <v>9.25</v>
      </c>
      <c r="I34" s="3">
        <v>10</v>
      </c>
      <c r="J34" s="2">
        <v>1.55</v>
      </c>
      <c r="K34" s="2"/>
      <c r="L34" s="1">
        <f t="shared" si="1"/>
        <v>8.4499999999999993</v>
      </c>
      <c r="M34" s="3">
        <v>10</v>
      </c>
      <c r="N34" s="2">
        <v>0.65</v>
      </c>
      <c r="O34" s="2"/>
      <c r="P34" s="1">
        <f t="shared" si="2"/>
        <v>9.35</v>
      </c>
      <c r="Q34" s="17">
        <f t="shared" si="3"/>
        <v>27.049999999999997</v>
      </c>
    </row>
    <row r="35" spans="1:17">
      <c r="A35" s="6">
        <v>31</v>
      </c>
      <c r="B35" s="6" t="s">
        <v>80</v>
      </c>
      <c r="C35" s="5" t="s">
        <v>21</v>
      </c>
      <c r="D35" s="4">
        <v>41500</v>
      </c>
      <c r="E35" s="3">
        <v>10</v>
      </c>
      <c r="F35" s="2">
        <v>0.75</v>
      </c>
      <c r="G35" s="2"/>
      <c r="H35" s="1">
        <f t="shared" si="0"/>
        <v>9.25</v>
      </c>
      <c r="I35" s="3">
        <v>10</v>
      </c>
      <c r="J35" s="2">
        <v>0.77500000000000002</v>
      </c>
      <c r="K35" s="2"/>
      <c r="L35" s="1">
        <f t="shared" si="1"/>
        <v>9.2249999999999996</v>
      </c>
      <c r="M35" s="3">
        <v>10</v>
      </c>
      <c r="N35" s="2">
        <v>1.45</v>
      </c>
      <c r="O35" s="2"/>
      <c r="P35" s="1">
        <f t="shared" si="2"/>
        <v>8.5500000000000007</v>
      </c>
      <c r="Q35" s="17">
        <f t="shared" si="3"/>
        <v>27.025000000000002</v>
      </c>
    </row>
    <row r="36" spans="1:17">
      <c r="A36" s="6">
        <v>32</v>
      </c>
      <c r="B36" s="31" t="s">
        <v>63</v>
      </c>
      <c r="C36" s="5" t="s">
        <v>41</v>
      </c>
      <c r="D36" s="23">
        <v>41558</v>
      </c>
      <c r="E36" s="3">
        <v>10</v>
      </c>
      <c r="F36" s="2">
        <v>0.82499999999999996</v>
      </c>
      <c r="G36" s="2"/>
      <c r="H36" s="1">
        <f>SUM(E36-F36-G36)</f>
        <v>9.1750000000000007</v>
      </c>
      <c r="I36" s="3">
        <v>10</v>
      </c>
      <c r="J36" s="2">
        <v>1.25</v>
      </c>
      <c r="K36" s="2"/>
      <c r="L36" s="1">
        <f>SUM(I36-J36-K36)</f>
        <v>8.75</v>
      </c>
      <c r="M36" s="3">
        <v>10</v>
      </c>
      <c r="N36" s="2">
        <v>0.95</v>
      </c>
      <c r="O36" s="2"/>
      <c r="P36" s="1">
        <f>SUM(M36-N36-O36)</f>
        <v>9.0500000000000007</v>
      </c>
      <c r="Q36" s="17">
        <f>SUM(H36+L36+P36)</f>
        <v>26.975000000000001</v>
      </c>
    </row>
    <row r="37" spans="1:17">
      <c r="A37" s="6">
        <v>33</v>
      </c>
      <c r="B37" s="6" t="s">
        <v>102</v>
      </c>
      <c r="C37" s="5" t="s">
        <v>22</v>
      </c>
      <c r="D37" s="4">
        <v>41401</v>
      </c>
      <c r="E37" s="3">
        <v>10</v>
      </c>
      <c r="F37" s="2">
        <v>1.2250000000000001</v>
      </c>
      <c r="G37" s="2"/>
      <c r="H37" s="1">
        <f>SUM(E37-F37-G37)</f>
        <v>8.7750000000000004</v>
      </c>
      <c r="I37" s="3">
        <v>10</v>
      </c>
      <c r="J37" s="2">
        <v>1.1499999999999999</v>
      </c>
      <c r="K37" s="2"/>
      <c r="L37" s="1">
        <f>SUM(I37-J37-K37)</f>
        <v>8.85</v>
      </c>
      <c r="M37" s="3">
        <v>10</v>
      </c>
      <c r="N37" s="2">
        <v>0.65</v>
      </c>
      <c r="O37" s="2"/>
      <c r="P37" s="1">
        <f>SUM(M37-N37-O37)</f>
        <v>9.35</v>
      </c>
      <c r="Q37" s="17">
        <f>SUM(H37+L37+P37)</f>
        <v>26.975000000000001</v>
      </c>
    </row>
    <row r="38" spans="1:17">
      <c r="A38" s="6">
        <v>34</v>
      </c>
      <c r="B38" s="6" t="s">
        <v>98</v>
      </c>
      <c r="C38" s="5" t="s">
        <v>55</v>
      </c>
      <c r="D38" s="4">
        <v>41466</v>
      </c>
      <c r="E38" s="3">
        <v>10</v>
      </c>
      <c r="F38" s="2">
        <v>1.1499999999999999</v>
      </c>
      <c r="G38" s="2"/>
      <c r="H38" s="1">
        <f t="shared" ref="H38:H53" si="4">SUM(E38-F38-G38)</f>
        <v>8.85</v>
      </c>
      <c r="I38" s="3">
        <v>10</v>
      </c>
      <c r="J38" s="2">
        <v>1.075</v>
      </c>
      <c r="K38" s="2"/>
      <c r="L38" s="1">
        <f t="shared" ref="L38:L53" si="5">SUM(I38-J38-K38)</f>
        <v>8.9250000000000007</v>
      </c>
      <c r="M38" s="3">
        <v>10</v>
      </c>
      <c r="N38" s="2">
        <v>0.85</v>
      </c>
      <c r="O38" s="2"/>
      <c r="P38" s="1">
        <f t="shared" ref="P38:P53" si="6">SUM(M38-N38-O38)</f>
        <v>9.15</v>
      </c>
      <c r="Q38" s="17">
        <f t="shared" ref="Q38:Q53" si="7">SUM(H38+L38+P38)</f>
        <v>26.924999999999997</v>
      </c>
    </row>
    <row r="39" spans="1:17">
      <c r="A39" s="6">
        <v>35</v>
      </c>
      <c r="B39" s="6" t="s">
        <v>96</v>
      </c>
      <c r="C39" s="5" t="s">
        <v>55</v>
      </c>
      <c r="D39" s="4">
        <v>41515</v>
      </c>
      <c r="E39" s="3">
        <v>10</v>
      </c>
      <c r="F39" s="2">
        <v>0.92500000000000004</v>
      </c>
      <c r="G39" s="2"/>
      <c r="H39" s="1">
        <f>SUM(E39-F39-G39)</f>
        <v>9.0749999999999993</v>
      </c>
      <c r="I39" s="3">
        <v>10</v>
      </c>
      <c r="J39" s="2">
        <v>1.65</v>
      </c>
      <c r="K39" s="2"/>
      <c r="L39" s="1">
        <f>SUM(I39-J39-K39)</f>
        <v>8.35</v>
      </c>
      <c r="M39" s="3">
        <v>10</v>
      </c>
      <c r="N39" s="2">
        <v>0.65</v>
      </c>
      <c r="O39" s="2"/>
      <c r="P39" s="1">
        <f>SUM(M39-N39-O39)</f>
        <v>9.35</v>
      </c>
      <c r="Q39" s="17">
        <f>SUM(H39+L39+P39)</f>
        <v>26.774999999999999</v>
      </c>
    </row>
    <row r="40" spans="1:17">
      <c r="A40" s="6">
        <v>36</v>
      </c>
      <c r="B40" s="6" t="s">
        <v>89</v>
      </c>
      <c r="C40" s="45" t="s">
        <v>55</v>
      </c>
      <c r="D40" s="4">
        <v>41029</v>
      </c>
      <c r="E40" s="3">
        <v>10</v>
      </c>
      <c r="F40" s="2">
        <v>1.05</v>
      </c>
      <c r="G40" s="2"/>
      <c r="H40" s="1">
        <f>SUM(E40-F40-G40)</f>
        <v>8.9499999999999993</v>
      </c>
      <c r="I40" s="3">
        <v>10</v>
      </c>
      <c r="J40" s="2">
        <v>0.52500000000000002</v>
      </c>
      <c r="K40" s="2"/>
      <c r="L40" s="1">
        <f>SUM(I40-J40-K40)</f>
        <v>9.4749999999999996</v>
      </c>
      <c r="M40" s="3">
        <v>10</v>
      </c>
      <c r="N40" s="2">
        <v>1.65</v>
      </c>
      <c r="O40" s="2"/>
      <c r="P40" s="1">
        <f>SUM(M40-N40-O40)</f>
        <v>8.35</v>
      </c>
      <c r="Q40" s="17">
        <f>SUM(H40+L40+P40)</f>
        <v>26.774999999999999</v>
      </c>
    </row>
    <row r="41" spans="1:17">
      <c r="A41" s="6">
        <v>37</v>
      </c>
      <c r="B41" s="6" t="s">
        <v>78</v>
      </c>
      <c r="C41" s="5" t="s">
        <v>44</v>
      </c>
      <c r="D41" s="4">
        <v>41526</v>
      </c>
      <c r="E41" s="3">
        <v>10</v>
      </c>
      <c r="F41" s="2">
        <v>0.97499999999999998</v>
      </c>
      <c r="G41" s="2"/>
      <c r="H41" s="1">
        <f t="shared" si="4"/>
        <v>9.0250000000000004</v>
      </c>
      <c r="I41" s="3">
        <v>10</v>
      </c>
      <c r="J41" s="2">
        <v>1.325</v>
      </c>
      <c r="K41" s="2"/>
      <c r="L41" s="1">
        <f t="shared" si="5"/>
        <v>8.6750000000000007</v>
      </c>
      <c r="M41" s="3">
        <v>10</v>
      </c>
      <c r="N41" s="2">
        <v>1.05</v>
      </c>
      <c r="O41" s="2"/>
      <c r="P41" s="1">
        <f t="shared" si="6"/>
        <v>8.9499999999999993</v>
      </c>
      <c r="Q41" s="17">
        <f t="shared" si="7"/>
        <v>26.650000000000002</v>
      </c>
    </row>
    <row r="42" spans="1:17">
      <c r="A42" s="6">
        <v>38</v>
      </c>
      <c r="B42" s="6" t="s">
        <v>83</v>
      </c>
      <c r="C42" s="5" t="s">
        <v>44</v>
      </c>
      <c r="D42" s="4">
        <v>41534</v>
      </c>
      <c r="E42" s="3">
        <v>10</v>
      </c>
      <c r="F42" s="2">
        <v>0.95</v>
      </c>
      <c r="G42" s="2"/>
      <c r="H42" s="1">
        <f t="shared" si="4"/>
        <v>9.0500000000000007</v>
      </c>
      <c r="I42" s="3">
        <v>10</v>
      </c>
      <c r="J42" s="2">
        <v>1.2250000000000001</v>
      </c>
      <c r="K42" s="2"/>
      <c r="L42" s="1">
        <f t="shared" si="5"/>
        <v>8.7750000000000004</v>
      </c>
      <c r="M42" s="3">
        <v>9</v>
      </c>
      <c r="N42" s="2">
        <v>0.95</v>
      </c>
      <c r="O42" s="2"/>
      <c r="P42" s="1">
        <f t="shared" si="6"/>
        <v>8.0500000000000007</v>
      </c>
      <c r="Q42" s="17">
        <f t="shared" si="7"/>
        <v>25.875000000000004</v>
      </c>
    </row>
    <row r="43" spans="1:17">
      <c r="A43" s="6">
        <v>39</v>
      </c>
      <c r="B43" s="31" t="s">
        <v>84</v>
      </c>
      <c r="C43" s="5" t="s">
        <v>30</v>
      </c>
      <c r="D43" s="4">
        <v>41593</v>
      </c>
      <c r="E43" s="3">
        <v>10</v>
      </c>
      <c r="F43" s="2">
        <v>1.175</v>
      </c>
      <c r="G43" s="2"/>
      <c r="H43" s="1">
        <f t="shared" si="4"/>
        <v>8.8249999999999993</v>
      </c>
      <c r="I43" s="3">
        <v>10</v>
      </c>
      <c r="J43" s="2">
        <v>2.15</v>
      </c>
      <c r="K43" s="2"/>
      <c r="L43" s="1">
        <f t="shared" si="5"/>
        <v>7.85</v>
      </c>
      <c r="M43" s="3">
        <v>10</v>
      </c>
      <c r="N43" s="2">
        <v>1</v>
      </c>
      <c r="O43" s="2"/>
      <c r="P43" s="1">
        <f t="shared" si="6"/>
        <v>9</v>
      </c>
      <c r="Q43" s="17">
        <f t="shared" si="7"/>
        <v>25.674999999999997</v>
      </c>
    </row>
    <row r="44" spans="1:17">
      <c r="A44" s="6">
        <v>40</v>
      </c>
      <c r="B44" s="6" t="s">
        <v>65</v>
      </c>
      <c r="C44" s="5" t="s">
        <v>44</v>
      </c>
      <c r="D44" s="4">
        <v>40915</v>
      </c>
      <c r="E44" s="3">
        <v>10</v>
      </c>
      <c r="F44" s="2">
        <v>1.1000000000000001</v>
      </c>
      <c r="G44" s="2"/>
      <c r="H44" s="1">
        <f t="shared" si="4"/>
        <v>8.9</v>
      </c>
      <c r="I44" s="3">
        <v>10</v>
      </c>
      <c r="J44" s="2">
        <v>1.2</v>
      </c>
      <c r="K44" s="2"/>
      <c r="L44" s="1">
        <f t="shared" si="5"/>
        <v>8.8000000000000007</v>
      </c>
      <c r="M44" s="3">
        <v>9</v>
      </c>
      <c r="N44" s="2">
        <v>1.05</v>
      </c>
      <c r="O44" s="2"/>
      <c r="P44" s="1">
        <f t="shared" si="6"/>
        <v>7.95</v>
      </c>
      <c r="Q44" s="17">
        <f t="shared" si="7"/>
        <v>25.650000000000002</v>
      </c>
    </row>
    <row r="45" spans="1:17">
      <c r="A45" s="6">
        <v>41</v>
      </c>
      <c r="B45" s="6" t="s">
        <v>72</v>
      </c>
      <c r="C45" s="5" t="s">
        <v>21</v>
      </c>
      <c r="D45" s="4">
        <v>41485</v>
      </c>
      <c r="E45" s="3">
        <v>10</v>
      </c>
      <c r="F45" s="2">
        <v>1.375</v>
      </c>
      <c r="G45" s="2"/>
      <c r="H45" s="1">
        <f t="shared" si="4"/>
        <v>8.625</v>
      </c>
      <c r="I45" s="3">
        <v>9</v>
      </c>
      <c r="J45" s="2">
        <v>0.92500000000000004</v>
      </c>
      <c r="K45" s="2">
        <v>0.3</v>
      </c>
      <c r="L45" s="1">
        <f t="shared" si="5"/>
        <v>7.7749999999999995</v>
      </c>
      <c r="M45" s="3">
        <v>10</v>
      </c>
      <c r="N45" s="2">
        <v>1</v>
      </c>
      <c r="O45" s="2"/>
      <c r="P45" s="1">
        <f t="shared" si="6"/>
        <v>9</v>
      </c>
      <c r="Q45" s="17">
        <f t="shared" si="7"/>
        <v>25.4</v>
      </c>
    </row>
    <row r="46" spans="1:17">
      <c r="A46" s="6">
        <v>42</v>
      </c>
      <c r="B46" s="6" t="s">
        <v>70</v>
      </c>
      <c r="C46" s="5" t="s">
        <v>30</v>
      </c>
      <c r="D46" s="4">
        <v>41599</v>
      </c>
      <c r="E46" s="3">
        <v>10</v>
      </c>
      <c r="F46" s="2">
        <v>1.55</v>
      </c>
      <c r="G46" s="2"/>
      <c r="H46" s="1">
        <f>SUM(E46-F46-G46)</f>
        <v>8.4499999999999993</v>
      </c>
      <c r="I46" s="3">
        <v>10</v>
      </c>
      <c r="J46" s="2">
        <v>1.5</v>
      </c>
      <c r="K46" s="2"/>
      <c r="L46" s="1">
        <f>SUM(I46-J46-K46)</f>
        <v>8.5</v>
      </c>
      <c r="M46" s="3">
        <v>9</v>
      </c>
      <c r="N46" s="2">
        <v>0.85</v>
      </c>
      <c r="O46" s="2"/>
      <c r="P46" s="1">
        <f>SUM(M46-N46-O46)</f>
        <v>8.15</v>
      </c>
      <c r="Q46" s="17">
        <f>SUM(H46+L46+P46)</f>
        <v>25.1</v>
      </c>
    </row>
    <row r="47" spans="1:17">
      <c r="A47" s="6">
        <v>43</v>
      </c>
      <c r="B47" s="31" t="s">
        <v>71</v>
      </c>
      <c r="C47" s="5" t="s">
        <v>44</v>
      </c>
      <c r="D47" s="4">
        <v>41383</v>
      </c>
      <c r="E47" s="3">
        <v>10</v>
      </c>
      <c r="F47" s="2">
        <v>1.4</v>
      </c>
      <c r="G47" s="2"/>
      <c r="H47" s="1">
        <f>SUM(E47-F47-G47)</f>
        <v>8.6</v>
      </c>
      <c r="I47" s="3">
        <v>10</v>
      </c>
      <c r="J47" s="2">
        <v>1.6</v>
      </c>
      <c r="K47" s="2"/>
      <c r="L47" s="1">
        <f>SUM(I47-J47-K47)</f>
        <v>8.4</v>
      </c>
      <c r="M47" s="3">
        <v>9</v>
      </c>
      <c r="N47" s="2">
        <v>0.9</v>
      </c>
      <c r="O47" s="2"/>
      <c r="P47" s="1">
        <f>SUM(M47-N47-O47)</f>
        <v>8.1</v>
      </c>
      <c r="Q47" s="17">
        <f>SUM(H47+L47+P47)</f>
        <v>25.1</v>
      </c>
    </row>
    <row r="48" spans="1:17">
      <c r="A48" s="6">
        <v>44</v>
      </c>
      <c r="B48" s="6" t="s">
        <v>81</v>
      </c>
      <c r="C48" s="5" t="s">
        <v>21</v>
      </c>
      <c r="D48" s="4">
        <v>41500</v>
      </c>
      <c r="E48" s="3">
        <v>10</v>
      </c>
      <c r="F48" s="2">
        <v>0.97499999999999998</v>
      </c>
      <c r="G48" s="2"/>
      <c r="H48" s="1">
        <f t="shared" si="4"/>
        <v>9.0250000000000004</v>
      </c>
      <c r="I48" s="3">
        <v>9</v>
      </c>
      <c r="J48" s="2">
        <v>1.7</v>
      </c>
      <c r="K48" s="2">
        <v>0.3</v>
      </c>
      <c r="L48" s="1">
        <f t="shared" si="5"/>
        <v>7</v>
      </c>
      <c r="M48" s="3">
        <v>10</v>
      </c>
      <c r="N48" s="2">
        <v>1.25</v>
      </c>
      <c r="O48" s="2"/>
      <c r="P48" s="1">
        <f t="shared" si="6"/>
        <v>8.75</v>
      </c>
      <c r="Q48" s="17">
        <f t="shared" si="7"/>
        <v>24.774999999999999</v>
      </c>
    </row>
    <row r="49" spans="1:17">
      <c r="A49" s="6">
        <v>45</v>
      </c>
      <c r="B49" s="6" t="s">
        <v>77</v>
      </c>
      <c r="C49" s="5" t="s">
        <v>21</v>
      </c>
      <c r="D49" s="4">
        <v>41491</v>
      </c>
      <c r="E49" s="3">
        <v>10</v>
      </c>
      <c r="F49" s="2">
        <v>2.0249999999999999</v>
      </c>
      <c r="G49" s="2"/>
      <c r="H49" s="1">
        <f t="shared" si="4"/>
        <v>7.9749999999999996</v>
      </c>
      <c r="I49" s="3">
        <v>9</v>
      </c>
      <c r="J49" s="2">
        <v>0.65</v>
      </c>
      <c r="K49" s="2"/>
      <c r="L49" s="1">
        <f t="shared" si="5"/>
        <v>8.35</v>
      </c>
      <c r="M49" s="3">
        <v>9</v>
      </c>
      <c r="N49" s="2">
        <v>0.95</v>
      </c>
      <c r="O49" s="2"/>
      <c r="P49" s="1">
        <f t="shared" si="6"/>
        <v>8.0500000000000007</v>
      </c>
      <c r="Q49" s="17">
        <f t="shared" si="7"/>
        <v>24.375</v>
      </c>
    </row>
    <row r="50" spans="1:17">
      <c r="A50" s="6">
        <v>46</v>
      </c>
      <c r="B50" s="6" t="s">
        <v>85</v>
      </c>
      <c r="C50" s="5" t="s">
        <v>21</v>
      </c>
      <c r="D50" s="4">
        <v>41586</v>
      </c>
      <c r="E50" s="3">
        <v>10</v>
      </c>
      <c r="F50" s="2">
        <v>2.2250000000000001</v>
      </c>
      <c r="G50" s="2"/>
      <c r="H50" s="1">
        <f t="shared" si="4"/>
        <v>7.7750000000000004</v>
      </c>
      <c r="I50" s="3">
        <v>9</v>
      </c>
      <c r="J50" s="2">
        <v>1.65</v>
      </c>
      <c r="K50" s="2"/>
      <c r="L50" s="1">
        <f t="shared" si="5"/>
        <v>7.35</v>
      </c>
      <c r="M50" s="3">
        <v>9</v>
      </c>
      <c r="N50" s="2">
        <v>1.1000000000000001</v>
      </c>
      <c r="O50" s="2"/>
      <c r="P50" s="1">
        <f t="shared" si="6"/>
        <v>7.9</v>
      </c>
      <c r="Q50" s="17">
        <f t="shared" si="7"/>
        <v>23.024999999999999</v>
      </c>
    </row>
    <row r="51" spans="1:17">
      <c r="A51" s="6">
        <v>47</v>
      </c>
      <c r="B51" s="31" t="s">
        <v>91</v>
      </c>
      <c r="C51" s="5" t="s">
        <v>44</v>
      </c>
      <c r="D51" s="4">
        <v>41291</v>
      </c>
      <c r="E51" s="3">
        <v>9</v>
      </c>
      <c r="F51" s="2">
        <v>1.625</v>
      </c>
      <c r="G51" s="2">
        <v>0.3</v>
      </c>
      <c r="H51" s="1">
        <f t="shared" si="4"/>
        <v>7.0750000000000002</v>
      </c>
      <c r="I51" s="3">
        <v>8</v>
      </c>
      <c r="J51" s="2">
        <v>0.97499999999999998</v>
      </c>
      <c r="K51" s="2"/>
      <c r="L51" s="1">
        <f t="shared" si="5"/>
        <v>7.0250000000000004</v>
      </c>
      <c r="M51" s="3">
        <v>9</v>
      </c>
      <c r="N51" s="2">
        <v>1.3</v>
      </c>
      <c r="O51" s="2"/>
      <c r="P51" s="1">
        <f t="shared" si="6"/>
        <v>7.7</v>
      </c>
      <c r="Q51" s="17">
        <f t="shared" si="7"/>
        <v>21.8</v>
      </c>
    </row>
    <row r="52" spans="1:17">
      <c r="A52" s="6">
        <v>48</v>
      </c>
      <c r="B52" s="6" t="s">
        <v>114</v>
      </c>
      <c r="C52" s="5" t="s">
        <v>28</v>
      </c>
      <c r="D52" s="4">
        <v>41171</v>
      </c>
      <c r="E52" s="3">
        <v>10</v>
      </c>
      <c r="F52" s="2">
        <v>0.8</v>
      </c>
      <c r="G52" s="2"/>
      <c r="H52" s="1">
        <f t="shared" si="4"/>
        <v>9.1999999999999993</v>
      </c>
      <c r="I52" s="3">
        <v>10</v>
      </c>
      <c r="J52" s="2">
        <v>10</v>
      </c>
      <c r="K52" s="2"/>
      <c r="L52" s="1">
        <f t="shared" si="5"/>
        <v>0</v>
      </c>
      <c r="M52" s="3">
        <v>10</v>
      </c>
      <c r="N52" s="2">
        <v>10</v>
      </c>
      <c r="O52" s="2"/>
      <c r="P52" s="1">
        <f t="shared" si="6"/>
        <v>0</v>
      </c>
      <c r="Q52" s="17">
        <f t="shared" si="7"/>
        <v>9.1999999999999993</v>
      </c>
    </row>
    <row r="53" spans="1:17">
      <c r="A53" s="64">
        <v>49</v>
      </c>
      <c r="B53" s="55" t="s">
        <v>105</v>
      </c>
      <c r="C53" s="56" t="s">
        <v>22</v>
      </c>
      <c r="D53" s="57">
        <v>41389</v>
      </c>
      <c r="E53" s="58">
        <v>0</v>
      </c>
      <c r="F53" s="59">
        <v>0</v>
      </c>
      <c r="G53" s="59"/>
      <c r="H53" s="60">
        <f t="shared" si="4"/>
        <v>0</v>
      </c>
      <c r="I53" s="58">
        <v>0</v>
      </c>
      <c r="J53" s="59">
        <v>0</v>
      </c>
      <c r="K53" s="59"/>
      <c r="L53" s="60">
        <f t="shared" si="5"/>
        <v>0</v>
      </c>
      <c r="M53" s="58">
        <v>0</v>
      </c>
      <c r="N53" s="59">
        <v>0</v>
      </c>
      <c r="O53" s="59"/>
      <c r="P53" s="60">
        <f t="shared" si="6"/>
        <v>0</v>
      </c>
      <c r="Q53" s="61">
        <f t="shared" si="7"/>
        <v>0</v>
      </c>
    </row>
    <row r="54" spans="1:17">
      <c r="D54" s="24"/>
      <c r="E54" s="12"/>
      <c r="F54" s="11"/>
      <c r="G54" s="11"/>
      <c r="H54" s="10"/>
      <c r="I54" s="12"/>
      <c r="J54" s="11"/>
      <c r="K54" s="11"/>
      <c r="L54" s="10"/>
      <c r="M54" s="12"/>
      <c r="N54" s="11"/>
      <c r="O54" s="11"/>
      <c r="P54" s="10"/>
      <c r="Q54" s="34"/>
    </row>
    <row r="55" spans="1:17">
      <c r="D55" s="24"/>
      <c r="E55" s="12"/>
      <c r="F55" s="11"/>
      <c r="G55" s="11"/>
      <c r="H55" s="10"/>
    </row>
    <row r="56" spans="1:17">
      <c r="C56" s="28"/>
      <c r="E56" s="158" t="s">
        <v>7</v>
      </c>
      <c r="F56" s="159"/>
      <c r="G56" s="159"/>
      <c r="H56" s="160"/>
    </row>
    <row r="57" spans="1:17" ht="30">
      <c r="B57" s="9" t="s">
        <v>6</v>
      </c>
      <c r="C57" s="9" t="s">
        <v>5</v>
      </c>
      <c r="D57" s="9" t="s">
        <v>4</v>
      </c>
      <c r="E57" s="7" t="s">
        <v>3</v>
      </c>
      <c r="F57" s="7" t="s">
        <v>2</v>
      </c>
      <c r="G57" s="7" t="s">
        <v>1</v>
      </c>
      <c r="H57" s="7" t="s">
        <v>0</v>
      </c>
    </row>
    <row r="58" spans="1:17">
      <c r="A58" s="121">
        <v>1</v>
      </c>
      <c r="B58" s="65" t="s">
        <v>75</v>
      </c>
      <c r="C58" s="66" t="s">
        <v>28</v>
      </c>
      <c r="D58" s="67">
        <v>41033</v>
      </c>
      <c r="E58" s="68">
        <v>22.5</v>
      </c>
      <c r="F58" s="69">
        <v>0.8</v>
      </c>
      <c r="G58" s="69"/>
      <c r="H58" s="70">
        <f t="shared" ref="H58:H103" si="8">SUM(E58-F58-G58)</f>
        <v>21.7</v>
      </c>
      <c r="I58" s="122"/>
    </row>
    <row r="59" spans="1:17">
      <c r="A59" s="121">
        <v>2</v>
      </c>
      <c r="B59" s="65" t="s">
        <v>87</v>
      </c>
      <c r="C59" s="66" t="s">
        <v>55</v>
      </c>
      <c r="D59" s="67">
        <v>40998</v>
      </c>
      <c r="E59" s="68">
        <v>22.5</v>
      </c>
      <c r="F59" s="69">
        <v>0.8</v>
      </c>
      <c r="G59" s="69"/>
      <c r="H59" s="70">
        <f t="shared" si="8"/>
        <v>21.7</v>
      </c>
      <c r="I59" s="122"/>
    </row>
    <row r="60" spans="1:17">
      <c r="A60" s="121">
        <v>3</v>
      </c>
      <c r="B60" s="71" t="s">
        <v>68</v>
      </c>
      <c r="C60" s="66" t="s">
        <v>44</v>
      </c>
      <c r="D60" s="72">
        <v>41213</v>
      </c>
      <c r="E60" s="68">
        <v>22.5</v>
      </c>
      <c r="F60" s="69">
        <v>0.9</v>
      </c>
      <c r="G60" s="69"/>
      <c r="H60" s="70">
        <f t="shared" ref="H60:H65" si="9">SUM(E60-F60-G60)</f>
        <v>21.6</v>
      </c>
      <c r="I60" s="122"/>
    </row>
    <row r="61" spans="1:17">
      <c r="A61" s="121">
        <v>4</v>
      </c>
      <c r="B61" s="71" t="s">
        <v>104</v>
      </c>
      <c r="C61" s="66" t="s">
        <v>22</v>
      </c>
      <c r="D61" s="72">
        <v>41114</v>
      </c>
      <c r="E61" s="68">
        <v>22.5</v>
      </c>
      <c r="F61" s="69">
        <v>0.9</v>
      </c>
      <c r="G61" s="69"/>
      <c r="H61" s="70">
        <f t="shared" si="9"/>
        <v>21.6</v>
      </c>
      <c r="I61" s="122"/>
    </row>
    <row r="62" spans="1:17">
      <c r="A62" s="121">
        <v>5</v>
      </c>
      <c r="B62" s="65" t="s">
        <v>103</v>
      </c>
      <c r="C62" s="66" t="s">
        <v>22</v>
      </c>
      <c r="D62" s="67">
        <v>41542</v>
      </c>
      <c r="E62" s="68">
        <v>22.5</v>
      </c>
      <c r="F62" s="69">
        <v>1</v>
      </c>
      <c r="G62" s="69"/>
      <c r="H62" s="70">
        <f t="shared" si="9"/>
        <v>21.5</v>
      </c>
      <c r="I62" s="122"/>
    </row>
    <row r="63" spans="1:17">
      <c r="A63" s="113">
        <v>6</v>
      </c>
      <c r="B63" s="6" t="s">
        <v>66</v>
      </c>
      <c r="C63" s="5" t="s">
        <v>44</v>
      </c>
      <c r="D63" s="4">
        <v>41260</v>
      </c>
      <c r="E63" s="3">
        <v>22.5</v>
      </c>
      <c r="F63" s="44">
        <v>1</v>
      </c>
      <c r="G63" s="44"/>
      <c r="H63" s="1">
        <f t="shared" si="9"/>
        <v>21.5</v>
      </c>
    </row>
    <row r="64" spans="1:17">
      <c r="A64" s="113">
        <v>7</v>
      </c>
      <c r="B64" s="6" t="s">
        <v>92</v>
      </c>
      <c r="C64" s="5" t="s">
        <v>46</v>
      </c>
      <c r="D64" s="4">
        <v>41085</v>
      </c>
      <c r="E64" s="3">
        <v>22.5</v>
      </c>
      <c r="F64" s="2">
        <v>1</v>
      </c>
      <c r="G64" s="2"/>
      <c r="H64" s="1">
        <f t="shared" si="9"/>
        <v>21.5</v>
      </c>
    </row>
    <row r="65" spans="1:8">
      <c r="A65" s="113">
        <v>8</v>
      </c>
      <c r="B65" s="114" t="s">
        <v>82</v>
      </c>
      <c r="C65" s="115" t="s">
        <v>44</v>
      </c>
      <c r="D65" s="116">
        <v>41041</v>
      </c>
      <c r="E65" s="117">
        <v>22.5</v>
      </c>
      <c r="F65" s="118">
        <v>1</v>
      </c>
      <c r="G65" s="118"/>
      <c r="H65" s="119">
        <f t="shared" si="9"/>
        <v>21.5</v>
      </c>
    </row>
    <row r="66" spans="1:8">
      <c r="A66" s="113">
        <v>9</v>
      </c>
      <c r="B66" s="6" t="s">
        <v>107</v>
      </c>
      <c r="C66" s="5" t="s">
        <v>22</v>
      </c>
      <c r="D66" s="4">
        <v>41089</v>
      </c>
      <c r="E66" s="3">
        <v>22.5</v>
      </c>
      <c r="F66" s="2">
        <v>1.1000000000000001</v>
      </c>
      <c r="G66" s="2"/>
      <c r="H66" s="1">
        <f t="shared" si="8"/>
        <v>21.4</v>
      </c>
    </row>
    <row r="67" spans="1:8">
      <c r="A67" s="113">
        <v>10</v>
      </c>
      <c r="B67" s="6" t="s">
        <v>96</v>
      </c>
      <c r="C67" s="5" t="s">
        <v>55</v>
      </c>
      <c r="D67" s="4">
        <v>41515</v>
      </c>
      <c r="E67" s="3">
        <v>22.5</v>
      </c>
      <c r="F67" s="2">
        <v>1.2</v>
      </c>
      <c r="G67" s="2"/>
      <c r="H67" s="1">
        <f t="shared" ref="H67:H92" si="10">SUM(E67-F67-G67)</f>
        <v>21.3</v>
      </c>
    </row>
    <row r="68" spans="1:8">
      <c r="A68" s="113">
        <v>11</v>
      </c>
      <c r="B68" s="6" t="s">
        <v>88</v>
      </c>
      <c r="C68" s="5" t="s">
        <v>41</v>
      </c>
      <c r="D68" s="4">
        <v>41504</v>
      </c>
      <c r="E68" s="3">
        <v>22.5</v>
      </c>
      <c r="F68" s="2">
        <v>1.2</v>
      </c>
      <c r="G68" s="2"/>
      <c r="H68" s="1">
        <f t="shared" si="10"/>
        <v>21.3</v>
      </c>
    </row>
    <row r="69" spans="1:8">
      <c r="A69" s="113">
        <v>12</v>
      </c>
      <c r="B69" s="6" t="s">
        <v>80</v>
      </c>
      <c r="C69" s="5" t="s">
        <v>21</v>
      </c>
      <c r="D69" s="4">
        <v>41500</v>
      </c>
      <c r="E69" s="3">
        <v>22.5</v>
      </c>
      <c r="F69" s="2">
        <v>1.2</v>
      </c>
      <c r="G69" s="2"/>
      <c r="H69" s="1">
        <f t="shared" si="10"/>
        <v>21.3</v>
      </c>
    </row>
    <row r="70" spans="1:8">
      <c r="A70" s="113">
        <v>13</v>
      </c>
      <c r="B70" s="31" t="s">
        <v>63</v>
      </c>
      <c r="C70" s="5" t="s">
        <v>41</v>
      </c>
      <c r="D70" s="23">
        <v>41558</v>
      </c>
      <c r="E70" s="3">
        <v>22.5</v>
      </c>
      <c r="F70" s="2">
        <v>1.3</v>
      </c>
      <c r="G70" s="2"/>
      <c r="H70" s="1">
        <f t="shared" si="10"/>
        <v>21.2</v>
      </c>
    </row>
    <row r="71" spans="1:8">
      <c r="A71" s="113">
        <v>14</v>
      </c>
      <c r="B71" s="6" t="s">
        <v>64</v>
      </c>
      <c r="C71" s="5" t="s">
        <v>57</v>
      </c>
      <c r="D71" s="4">
        <v>41538</v>
      </c>
      <c r="E71" s="3">
        <v>22.5</v>
      </c>
      <c r="F71" s="2">
        <v>1.3</v>
      </c>
      <c r="G71" s="2"/>
      <c r="H71" s="1">
        <f t="shared" si="10"/>
        <v>21.2</v>
      </c>
    </row>
    <row r="72" spans="1:8">
      <c r="A72" s="113">
        <v>15</v>
      </c>
      <c r="B72" s="6" t="s">
        <v>98</v>
      </c>
      <c r="C72" s="5" t="s">
        <v>55</v>
      </c>
      <c r="D72" s="4">
        <v>41466</v>
      </c>
      <c r="E72" s="3">
        <v>22.5</v>
      </c>
      <c r="F72" s="2">
        <v>1.3</v>
      </c>
      <c r="G72" s="2"/>
      <c r="H72" s="1">
        <f t="shared" si="10"/>
        <v>21.2</v>
      </c>
    </row>
    <row r="73" spans="1:8">
      <c r="A73" s="113">
        <v>16</v>
      </c>
      <c r="B73" s="6" t="s">
        <v>109</v>
      </c>
      <c r="C73" s="5" t="s">
        <v>22</v>
      </c>
      <c r="D73" s="4">
        <v>41459</v>
      </c>
      <c r="E73" s="3">
        <v>22.5</v>
      </c>
      <c r="F73" s="2">
        <v>1.3</v>
      </c>
      <c r="G73" s="2"/>
      <c r="H73" s="1">
        <f t="shared" si="10"/>
        <v>21.2</v>
      </c>
    </row>
    <row r="74" spans="1:8">
      <c r="A74" s="113">
        <v>17</v>
      </c>
      <c r="B74" s="6" t="s">
        <v>101</v>
      </c>
      <c r="C74" s="5" t="s">
        <v>22</v>
      </c>
      <c r="D74" s="4">
        <v>41182</v>
      </c>
      <c r="E74" s="3">
        <v>22.5</v>
      </c>
      <c r="F74" s="2">
        <v>1.3</v>
      </c>
      <c r="G74" s="2"/>
      <c r="H74" s="1">
        <f t="shared" si="10"/>
        <v>21.2</v>
      </c>
    </row>
    <row r="75" spans="1:8">
      <c r="A75" s="113">
        <v>18</v>
      </c>
      <c r="B75" s="6" t="s">
        <v>70</v>
      </c>
      <c r="C75" s="5" t="s">
        <v>30</v>
      </c>
      <c r="D75" s="4">
        <v>41599</v>
      </c>
      <c r="E75" s="3">
        <v>22.5</v>
      </c>
      <c r="F75" s="2">
        <v>1.4</v>
      </c>
      <c r="G75" s="2"/>
      <c r="H75" s="1">
        <f t="shared" si="10"/>
        <v>21.1</v>
      </c>
    </row>
    <row r="76" spans="1:8">
      <c r="A76" s="113">
        <v>19</v>
      </c>
      <c r="B76" s="31" t="s">
        <v>95</v>
      </c>
      <c r="C76" s="5" t="s">
        <v>35</v>
      </c>
      <c r="D76" s="23">
        <v>41555</v>
      </c>
      <c r="E76" s="3">
        <v>22.5</v>
      </c>
      <c r="F76" s="2">
        <v>1.4</v>
      </c>
      <c r="G76" s="2"/>
      <c r="H76" s="1">
        <f t="shared" si="10"/>
        <v>21.1</v>
      </c>
    </row>
    <row r="77" spans="1:8">
      <c r="A77" s="113">
        <v>20</v>
      </c>
      <c r="B77" s="6" t="s">
        <v>73</v>
      </c>
      <c r="C77" s="5" t="s">
        <v>57</v>
      </c>
      <c r="D77" s="4">
        <v>41459</v>
      </c>
      <c r="E77" s="3">
        <v>22.5</v>
      </c>
      <c r="F77" s="2">
        <v>1.4</v>
      </c>
      <c r="G77" s="2"/>
      <c r="H77" s="1">
        <f t="shared" si="10"/>
        <v>21.1</v>
      </c>
    </row>
    <row r="78" spans="1:8">
      <c r="A78" s="113">
        <v>21</v>
      </c>
      <c r="B78" s="6" t="s">
        <v>74</v>
      </c>
      <c r="C78" s="5" t="s">
        <v>57</v>
      </c>
      <c r="D78" s="4">
        <v>41383</v>
      </c>
      <c r="E78" s="3">
        <v>22.5</v>
      </c>
      <c r="F78" s="2">
        <v>1.4</v>
      </c>
      <c r="G78" s="2"/>
      <c r="H78" s="1">
        <f t="shared" si="10"/>
        <v>21.1</v>
      </c>
    </row>
    <row r="79" spans="1:8">
      <c r="A79" s="113">
        <v>22</v>
      </c>
      <c r="B79" s="6" t="s">
        <v>69</v>
      </c>
      <c r="C79" s="5" t="s">
        <v>57</v>
      </c>
      <c r="D79" s="4">
        <v>41311</v>
      </c>
      <c r="E79" s="3">
        <v>22.5</v>
      </c>
      <c r="F79" s="2">
        <v>1.4</v>
      </c>
      <c r="G79" s="2"/>
      <c r="H79" s="1">
        <f t="shared" si="10"/>
        <v>21.1</v>
      </c>
    </row>
    <row r="80" spans="1:8">
      <c r="A80" s="113">
        <v>23</v>
      </c>
      <c r="B80" s="6" t="s">
        <v>110</v>
      </c>
      <c r="C80" s="5" t="s">
        <v>22</v>
      </c>
      <c r="D80" s="4">
        <v>41563</v>
      </c>
      <c r="E80" s="3">
        <v>22.5</v>
      </c>
      <c r="F80" s="2">
        <v>1.5</v>
      </c>
      <c r="G80" s="2"/>
      <c r="H80" s="1">
        <f t="shared" si="10"/>
        <v>21</v>
      </c>
    </row>
    <row r="81" spans="1:8">
      <c r="A81" s="113">
        <v>24</v>
      </c>
      <c r="B81" s="6" t="s">
        <v>81</v>
      </c>
      <c r="C81" s="5" t="s">
        <v>21</v>
      </c>
      <c r="D81" s="4">
        <v>41500</v>
      </c>
      <c r="E81" s="3">
        <v>22.5</v>
      </c>
      <c r="F81" s="2">
        <v>1.5</v>
      </c>
      <c r="G81" s="2"/>
      <c r="H81" s="1">
        <f t="shared" si="10"/>
        <v>21</v>
      </c>
    </row>
    <row r="82" spans="1:8">
      <c r="A82" s="113">
        <v>25</v>
      </c>
      <c r="B82" s="6" t="s">
        <v>79</v>
      </c>
      <c r="C82" s="5" t="s">
        <v>57</v>
      </c>
      <c r="D82" s="4">
        <v>41321</v>
      </c>
      <c r="E82" s="3">
        <v>22.5</v>
      </c>
      <c r="F82" s="2">
        <v>1.5</v>
      </c>
      <c r="G82" s="2"/>
      <c r="H82" s="1">
        <f t="shared" si="10"/>
        <v>21</v>
      </c>
    </row>
    <row r="83" spans="1:8">
      <c r="A83" s="113">
        <v>26</v>
      </c>
      <c r="B83" s="6" t="s">
        <v>90</v>
      </c>
      <c r="C83" s="5" t="s">
        <v>55</v>
      </c>
      <c r="D83" s="4">
        <v>41184</v>
      </c>
      <c r="E83" s="3">
        <v>22.5</v>
      </c>
      <c r="F83" s="2">
        <v>1.5</v>
      </c>
      <c r="G83" s="2"/>
      <c r="H83" s="1">
        <f t="shared" si="10"/>
        <v>21</v>
      </c>
    </row>
    <row r="84" spans="1:8">
      <c r="A84" s="113">
        <v>27</v>
      </c>
      <c r="B84" s="6" t="s">
        <v>67</v>
      </c>
      <c r="C84" s="5" t="s">
        <v>57</v>
      </c>
      <c r="D84" s="4">
        <v>41059</v>
      </c>
      <c r="E84" s="3">
        <v>22.5</v>
      </c>
      <c r="F84" s="2">
        <v>1.5</v>
      </c>
      <c r="G84" s="2"/>
      <c r="H84" s="1">
        <f t="shared" si="10"/>
        <v>21</v>
      </c>
    </row>
    <row r="85" spans="1:8">
      <c r="A85" s="113">
        <v>28</v>
      </c>
      <c r="B85" s="6" t="s">
        <v>106</v>
      </c>
      <c r="C85" s="5" t="s">
        <v>22</v>
      </c>
      <c r="D85" s="4">
        <v>41635</v>
      </c>
      <c r="E85" s="3">
        <v>22.5</v>
      </c>
      <c r="F85" s="2">
        <v>1.6</v>
      </c>
      <c r="G85" s="2"/>
      <c r="H85" s="1">
        <f t="shared" si="10"/>
        <v>20.9</v>
      </c>
    </row>
    <row r="86" spans="1:8">
      <c r="A86" s="113">
        <v>29</v>
      </c>
      <c r="B86" s="6" t="s">
        <v>83</v>
      </c>
      <c r="C86" s="5" t="s">
        <v>44</v>
      </c>
      <c r="D86" s="4">
        <v>41534</v>
      </c>
      <c r="E86" s="3">
        <v>22.5</v>
      </c>
      <c r="F86" s="2">
        <v>1.6</v>
      </c>
      <c r="G86" s="2"/>
      <c r="H86" s="1">
        <f t="shared" si="10"/>
        <v>20.9</v>
      </c>
    </row>
    <row r="87" spans="1:8">
      <c r="A87" s="113">
        <v>30</v>
      </c>
      <c r="B87" s="6" t="s">
        <v>97</v>
      </c>
      <c r="C87" s="5" t="s">
        <v>35</v>
      </c>
      <c r="D87" s="4">
        <v>41524</v>
      </c>
      <c r="E87" s="3">
        <v>22.5</v>
      </c>
      <c r="F87" s="2">
        <v>1.6</v>
      </c>
      <c r="G87" s="2"/>
      <c r="H87" s="1">
        <f t="shared" si="10"/>
        <v>20.9</v>
      </c>
    </row>
    <row r="88" spans="1:8">
      <c r="A88" s="113">
        <v>31</v>
      </c>
      <c r="B88" s="6" t="s">
        <v>76</v>
      </c>
      <c r="C88" s="5" t="s">
        <v>57</v>
      </c>
      <c r="D88" s="4">
        <v>41322</v>
      </c>
      <c r="E88" s="3">
        <v>22.5</v>
      </c>
      <c r="F88" s="2">
        <v>1.6</v>
      </c>
      <c r="G88" s="2"/>
      <c r="H88" s="1">
        <f t="shared" si="10"/>
        <v>20.9</v>
      </c>
    </row>
    <row r="89" spans="1:8">
      <c r="A89" s="113">
        <v>32</v>
      </c>
      <c r="B89" s="6" t="s">
        <v>86</v>
      </c>
      <c r="C89" s="5" t="s">
        <v>57</v>
      </c>
      <c r="D89" s="4">
        <v>41088</v>
      </c>
      <c r="E89" s="3">
        <v>22.5</v>
      </c>
      <c r="F89" s="2">
        <v>1.6</v>
      </c>
      <c r="G89" s="2"/>
      <c r="H89" s="1">
        <f t="shared" si="10"/>
        <v>20.9</v>
      </c>
    </row>
    <row r="90" spans="1:8">
      <c r="A90" s="113">
        <v>33</v>
      </c>
      <c r="B90" s="6" t="s">
        <v>94</v>
      </c>
      <c r="C90" s="5" t="s">
        <v>46</v>
      </c>
      <c r="D90" s="4">
        <v>40974</v>
      </c>
      <c r="E90" s="3">
        <v>22.5</v>
      </c>
      <c r="F90" s="2">
        <v>1.6</v>
      </c>
      <c r="G90" s="2"/>
      <c r="H90" s="1">
        <f t="shared" si="10"/>
        <v>20.9</v>
      </c>
    </row>
    <row r="91" spans="1:8">
      <c r="A91" s="113">
        <v>34</v>
      </c>
      <c r="B91" s="31" t="s">
        <v>84</v>
      </c>
      <c r="C91" s="5" t="s">
        <v>30</v>
      </c>
      <c r="D91" s="4">
        <v>41593</v>
      </c>
      <c r="E91" s="3">
        <v>22.5</v>
      </c>
      <c r="F91" s="2">
        <v>1.7</v>
      </c>
      <c r="G91" s="2"/>
      <c r="H91" s="1">
        <f>SUM(E91-F91-G91)</f>
        <v>20.8</v>
      </c>
    </row>
    <row r="92" spans="1:8">
      <c r="A92" s="113">
        <v>35</v>
      </c>
      <c r="B92" s="6" t="s">
        <v>93</v>
      </c>
      <c r="C92" s="5" t="s">
        <v>35</v>
      </c>
      <c r="D92" s="4">
        <v>40958</v>
      </c>
      <c r="E92" s="3">
        <v>22.5</v>
      </c>
      <c r="F92" s="2">
        <v>1.7</v>
      </c>
      <c r="G92" s="2"/>
      <c r="H92" s="1">
        <f>SUM(E92-F92-G92)</f>
        <v>20.8</v>
      </c>
    </row>
    <row r="93" spans="1:8">
      <c r="A93" s="113">
        <v>36</v>
      </c>
      <c r="B93" s="6" t="s">
        <v>102</v>
      </c>
      <c r="C93" s="5" t="s">
        <v>22</v>
      </c>
      <c r="D93" s="4">
        <v>41401</v>
      </c>
      <c r="E93" s="3">
        <v>22.5</v>
      </c>
      <c r="F93" s="2">
        <v>1.9</v>
      </c>
      <c r="G93" s="2"/>
      <c r="H93" s="1">
        <f t="shared" si="8"/>
        <v>20.6</v>
      </c>
    </row>
    <row r="94" spans="1:8">
      <c r="A94" s="113">
        <v>37</v>
      </c>
      <c r="B94" s="6" t="s">
        <v>108</v>
      </c>
      <c r="C94" s="5" t="s">
        <v>35</v>
      </c>
      <c r="D94" s="4">
        <v>41410</v>
      </c>
      <c r="E94" s="3">
        <v>22.5</v>
      </c>
      <c r="F94" s="2">
        <v>2.1</v>
      </c>
      <c r="G94" s="2"/>
      <c r="H94" s="1">
        <f t="shared" si="8"/>
        <v>20.399999999999999</v>
      </c>
    </row>
    <row r="95" spans="1:8">
      <c r="A95" s="113">
        <v>38</v>
      </c>
      <c r="B95" s="6" t="s">
        <v>89</v>
      </c>
      <c r="C95" s="5" t="s">
        <v>55</v>
      </c>
      <c r="D95" s="4">
        <v>41029</v>
      </c>
      <c r="E95" s="3">
        <v>22.5</v>
      </c>
      <c r="F95" s="2">
        <v>2.1</v>
      </c>
      <c r="G95" s="2"/>
      <c r="H95" s="1">
        <f t="shared" si="8"/>
        <v>20.399999999999999</v>
      </c>
    </row>
    <row r="96" spans="1:8">
      <c r="A96" s="113">
        <v>39</v>
      </c>
      <c r="B96" s="31" t="s">
        <v>91</v>
      </c>
      <c r="C96" s="5" t="s">
        <v>44</v>
      </c>
      <c r="D96" s="4">
        <v>41291</v>
      </c>
      <c r="E96" s="3">
        <v>21.5</v>
      </c>
      <c r="F96" s="2">
        <v>1.3</v>
      </c>
      <c r="G96" s="2"/>
      <c r="H96" s="1">
        <f t="shared" si="8"/>
        <v>20.2</v>
      </c>
    </row>
    <row r="97" spans="1:9">
      <c r="A97" s="113">
        <v>40</v>
      </c>
      <c r="B97" s="31" t="s">
        <v>71</v>
      </c>
      <c r="C97" s="5" t="s">
        <v>44</v>
      </c>
      <c r="D97" s="4">
        <v>41383</v>
      </c>
      <c r="E97" s="3">
        <v>22</v>
      </c>
      <c r="F97" s="2">
        <v>1.9</v>
      </c>
      <c r="G97" s="2"/>
      <c r="H97" s="1">
        <f t="shared" si="8"/>
        <v>20.100000000000001</v>
      </c>
    </row>
    <row r="98" spans="1:9">
      <c r="A98" s="113">
        <v>41</v>
      </c>
      <c r="B98" s="6" t="s">
        <v>78</v>
      </c>
      <c r="C98" s="5" t="s">
        <v>44</v>
      </c>
      <c r="D98" s="4">
        <v>41526</v>
      </c>
      <c r="E98" s="3">
        <v>22.5</v>
      </c>
      <c r="F98" s="2">
        <v>2.2999999999999998</v>
      </c>
      <c r="G98" s="2">
        <v>0.3</v>
      </c>
      <c r="H98" s="1">
        <f t="shared" si="8"/>
        <v>19.899999999999999</v>
      </c>
    </row>
    <row r="99" spans="1:9">
      <c r="A99" s="113">
        <v>42</v>
      </c>
      <c r="B99" s="6" t="s">
        <v>77</v>
      </c>
      <c r="C99" s="5" t="s">
        <v>21</v>
      </c>
      <c r="D99" s="4">
        <v>41491</v>
      </c>
      <c r="E99" s="3">
        <v>22.5</v>
      </c>
      <c r="F99" s="2">
        <v>2.9</v>
      </c>
      <c r="G99" s="2"/>
      <c r="H99" s="1">
        <f t="shared" si="8"/>
        <v>19.600000000000001</v>
      </c>
    </row>
    <row r="100" spans="1:9">
      <c r="A100" s="113">
        <v>43</v>
      </c>
      <c r="B100" s="6" t="s">
        <v>65</v>
      </c>
      <c r="C100" s="5" t="s">
        <v>44</v>
      </c>
      <c r="D100" s="4">
        <v>40915</v>
      </c>
      <c r="E100" s="3">
        <v>21.5</v>
      </c>
      <c r="F100" s="2">
        <v>2</v>
      </c>
      <c r="G100" s="2"/>
      <c r="H100" s="1">
        <f t="shared" si="8"/>
        <v>19.5</v>
      </c>
    </row>
    <row r="101" spans="1:9">
      <c r="A101" s="113">
        <v>44</v>
      </c>
      <c r="B101" s="6" t="s">
        <v>72</v>
      </c>
      <c r="C101" s="5" t="s">
        <v>21</v>
      </c>
      <c r="D101" s="4">
        <v>41485</v>
      </c>
      <c r="E101" s="3">
        <v>22.5</v>
      </c>
      <c r="F101" s="2">
        <v>3.2</v>
      </c>
      <c r="G101" s="2"/>
      <c r="H101" s="1">
        <f t="shared" si="8"/>
        <v>19.3</v>
      </c>
    </row>
    <row r="102" spans="1:9">
      <c r="A102" s="113">
        <v>45</v>
      </c>
      <c r="B102" s="6" t="s">
        <v>85</v>
      </c>
      <c r="C102" s="5" t="s">
        <v>21</v>
      </c>
      <c r="D102" s="4">
        <v>41586</v>
      </c>
      <c r="E102" s="3">
        <v>22.5</v>
      </c>
      <c r="F102" s="2">
        <v>3.5</v>
      </c>
      <c r="G102" s="2"/>
      <c r="H102" s="1">
        <f t="shared" si="8"/>
        <v>19</v>
      </c>
    </row>
    <row r="103" spans="1:9">
      <c r="A103" s="120">
        <v>47</v>
      </c>
      <c r="B103" s="55" t="s">
        <v>105</v>
      </c>
      <c r="C103" s="56" t="s">
        <v>22</v>
      </c>
      <c r="D103" s="57">
        <v>41389</v>
      </c>
      <c r="E103" s="58">
        <v>0</v>
      </c>
      <c r="F103" s="59">
        <v>0</v>
      </c>
      <c r="G103" s="59"/>
      <c r="H103" s="60">
        <f t="shared" si="8"/>
        <v>0</v>
      </c>
    </row>
    <row r="104" spans="1:9">
      <c r="D104" s="24"/>
      <c r="E104" s="12"/>
      <c r="F104" s="11"/>
      <c r="G104" s="11"/>
      <c r="H104" s="10"/>
    </row>
    <row r="105" spans="1:9">
      <c r="D105" s="24"/>
    </row>
    <row r="106" spans="1:9">
      <c r="C106" s="28"/>
      <c r="E106" s="130" t="s">
        <v>18</v>
      </c>
      <c r="F106" s="131"/>
      <c r="G106" s="131"/>
      <c r="H106" s="132"/>
    </row>
    <row r="107" spans="1:9" ht="30">
      <c r="B107" s="9" t="s">
        <v>6</v>
      </c>
      <c r="C107" s="9" t="s">
        <v>5</v>
      </c>
      <c r="D107" s="9" t="s">
        <v>4</v>
      </c>
      <c r="E107" s="22" t="s">
        <v>3</v>
      </c>
      <c r="F107" s="22" t="s">
        <v>2</v>
      </c>
      <c r="G107" s="22" t="s">
        <v>1</v>
      </c>
      <c r="H107" s="22" t="s">
        <v>0</v>
      </c>
    </row>
    <row r="108" spans="1:9">
      <c r="A108" s="124">
        <v>1</v>
      </c>
      <c r="B108" s="93" t="s">
        <v>75</v>
      </c>
      <c r="C108" s="125" t="s">
        <v>28</v>
      </c>
      <c r="D108" s="95">
        <v>41033</v>
      </c>
      <c r="E108" s="96">
        <v>10</v>
      </c>
      <c r="F108" s="97">
        <v>0.7</v>
      </c>
      <c r="G108" s="97"/>
      <c r="H108" s="98">
        <f t="shared" ref="H108:H137" si="11">SUM(E108-F108-G108)</f>
        <v>9.3000000000000007</v>
      </c>
      <c r="I108" s="123"/>
    </row>
    <row r="109" spans="1:9">
      <c r="A109" s="124">
        <v>2</v>
      </c>
      <c r="B109" s="93" t="s">
        <v>97</v>
      </c>
      <c r="C109" s="125" t="s">
        <v>35</v>
      </c>
      <c r="D109" s="95">
        <v>41524</v>
      </c>
      <c r="E109" s="96">
        <v>10</v>
      </c>
      <c r="F109" s="97">
        <v>0.8</v>
      </c>
      <c r="G109" s="97"/>
      <c r="H109" s="98">
        <f t="shared" si="11"/>
        <v>9.1999999999999993</v>
      </c>
      <c r="I109" s="123"/>
    </row>
    <row r="110" spans="1:9">
      <c r="A110" s="124">
        <v>3</v>
      </c>
      <c r="B110" s="93" t="s">
        <v>108</v>
      </c>
      <c r="C110" s="125" t="s">
        <v>35</v>
      </c>
      <c r="D110" s="95">
        <v>41410</v>
      </c>
      <c r="E110" s="96">
        <v>10</v>
      </c>
      <c r="F110" s="97">
        <v>0.8</v>
      </c>
      <c r="G110" s="97"/>
      <c r="H110" s="98">
        <f t="shared" si="11"/>
        <v>9.1999999999999993</v>
      </c>
      <c r="I110" s="123"/>
    </row>
    <row r="111" spans="1:9">
      <c r="A111" s="124">
        <v>4</v>
      </c>
      <c r="B111" s="93" t="s">
        <v>79</v>
      </c>
      <c r="C111" s="125" t="s">
        <v>57</v>
      </c>
      <c r="D111" s="95">
        <v>41321</v>
      </c>
      <c r="E111" s="96">
        <v>10</v>
      </c>
      <c r="F111" s="97">
        <v>0.9</v>
      </c>
      <c r="G111" s="97"/>
      <c r="H111" s="98">
        <f t="shared" ref="H111:H123" si="12">SUM(E111-F111-G111)</f>
        <v>9.1</v>
      </c>
      <c r="I111" s="123"/>
    </row>
    <row r="112" spans="1:9">
      <c r="A112" s="124">
        <v>5</v>
      </c>
      <c r="B112" s="93" t="s">
        <v>86</v>
      </c>
      <c r="C112" s="125" t="s">
        <v>57</v>
      </c>
      <c r="D112" s="95">
        <v>41088</v>
      </c>
      <c r="E112" s="96">
        <v>10</v>
      </c>
      <c r="F112" s="97">
        <v>0.9</v>
      </c>
      <c r="G112" s="97"/>
      <c r="H112" s="98">
        <f t="shared" si="12"/>
        <v>9.1</v>
      </c>
      <c r="I112" s="123"/>
    </row>
    <row r="113" spans="1:8">
      <c r="A113" s="113">
        <v>6</v>
      </c>
      <c r="B113" s="6" t="s">
        <v>83</v>
      </c>
      <c r="C113" s="5" t="s">
        <v>44</v>
      </c>
      <c r="D113" s="4">
        <v>41534</v>
      </c>
      <c r="E113" s="3">
        <v>10</v>
      </c>
      <c r="F113" s="2">
        <v>1</v>
      </c>
      <c r="G113" s="2"/>
      <c r="H113" s="1">
        <f t="shared" si="12"/>
        <v>9</v>
      </c>
    </row>
    <row r="114" spans="1:8">
      <c r="A114" s="113">
        <v>7</v>
      </c>
      <c r="B114" s="6" t="s">
        <v>73</v>
      </c>
      <c r="C114" s="5" t="s">
        <v>57</v>
      </c>
      <c r="D114" s="4">
        <v>41459</v>
      </c>
      <c r="E114" s="3">
        <v>10</v>
      </c>
      <c r="F114" s="2">
        <v>1</v>
      </c>
      <c r="G114" s="2"/>
      <c r="H114" s="1">
        <f t="shared" si="12"/>
        <v>9</v>
      </c>
    </row>
    <row r="115" spans="1:8">
      <c r="A115" s="113">
        <v>8</v>
      </c>
      <c r="B115" s="6" t="s">
        <v>74</v>
      </c>
      <c r="C115" s="5" t="s">
        <v>57</v>
      </c>
      <c r="D115" s="4">
        <v>41383</v>
      </c>
      <c r="E115" s="3">
        <v>10</v>
      </c>
      <c r="F115" s="2">
        <v>1</v>
      </c>
      <c r="G115" s="2"/>
      <c r="H115" s="1">
        <f t="shared" si="12"/>
        <v>9</v>
      </c>
    </row>
    <row r="116" spans="1:8">
      <c r="A116" s="113">
        <v>9</v>
      </c>
      <c r="B116" s="6" t="s">
        <v>66</v>
      </c>
      <c r="C116" s="5" t="s">
        <v>44</v>
      </c>
      <c r="D116" s="4">
        <v>41260</v>
      </c>
      <c r="E116" s="3">
        <v>10</v>
      </c>
      <c r="F116" s="2">
        <v>1</v>
      </c>
      <c r="G116" s="2"/>
      <c r="H116" s="1">
        <f t="shared" si="12"/>
        <v>9</v>
      </c>
    </row>
    <row r="117" spans="1:8">
      <c r="A117" s="113">
        <v>10</v>
      </c>
      <c r="B117" s="31" t="s">
        <v>63</v>
      </c>
      <c r="C117" s="5" t="s">
        <v>41</v>
      </c>
      <c r="D117" s="23">
        <v>41558</v>
      </c>
      <c r="E117" s="3">
        <v>10</v>
      </c>
      <c r="F117" s="2">
        <v>1.1000000000000001</v>
      </c>
      <c r="G117" s="2"/>
      <c r="H117" s="1">
        <f t="shared" si="12"/>
        <v>8.9</v>
      </c>
    </row>
    <row r="118" spans="1:8">
      <c r="A118" s="113">
        <v>11</v>
      </c>
      <c r="B118" s="6" t="s">
        <v>64</v>
      </c>
      <c r="C118" s="5" t="s">
        <v>57</v>
      </c>
      <c r="D118" s="4">
        <v>41538</v>
      </c>
      <c r="E118" s="3">
        <v>10</v>
      </c>
      <c r="F118" s="2">
        <v>1.1000000000000001</v>
      </c>
      <c r="G118" s="2"/>
      <c r="H118" s="1">
        <f t="shared" si="12"/>
        <v>8.9</v>
      </c>
    </row>
    <row r="119" spans="1:8">
      <c r="A119" s="113">
        <v>12</v>
      </c>
      <c r="B119" s="6" t="s">
        <v>67</v>
      </c>
      <c r="C119" s="5" t="s">
        <v>57</v>
      </c>
      <c r="D119" s="4">
        <v>41059</v>
      </c>
      <c r="E119" s="3">
        <v>10</v>
      </c>
      <c r="F119" s="2">
        <v>1.1000000000000001</v>
      </c>
      <c r="G119" s="2"/>
      <c r="H119" s="1">
        <f t="shared" si="12"/>
        <v>8.9</v>
      </c>
    </row>
    <row r="120" spans="1:8">
      <c r="A120" s="113">
        <v>13</v>
      </c>
      <c r="B120" s="6" t="s">
        <v>88</v>
      </c>
      <c r="C120" s="5" t="s">
        <v>41</v>
      </c>
      <c r="D120" s="4">
        <v>41504</v>
      </c>
      <c r="E120" s="3">
        <v>10</v>
      </c>
      <c r="F120" s="2">
        <v>1.2</v>
      </c>
      <c r="G120" s="2"/>
      <c r="H120" s="1">
        <f>SUM(E120-F120-G120)</f>
        <v>8.8000000000000007</v>
      </c>
    </row>
    <row r="121" spans="1:8">
      <c r="A121" s="113">
        <v>14</v>
      </c>
      <c r="B121" s="6" t="s">
        <v>93</v>
      </c>
      <c r="C121" s="5" t="s">
        <v>35</v>
      </c>
      <c r="D121" s="4">
        <v>40958</v>
      </c>
      <c r="E121" s="3">
        <v>10</v>
      </c>
      <c r="F121" s="2">
        <v>1.2</v>
      </c>
      <c r="G121" s="2"/>
      <c r="H121" s="1">
        <f>SUM(E121-F121-G121)</f>
        <v>8.8000000000000007</v>
      </c>
    </row>
    <row r="122" spans="1:8">
      <c r="A122" s="113">
        <v>15</v>
      </c>
      <c r="B122" s="6" t="s">
        <v>65</v>
      </c>
      <c r="C122" s="5" t="s">
        <v>44</v>
      </c>
      <c r="D122" s="4">
        <v>40915</v>
      </c>
      <c r="E122" s="3">
        <v>10</v>
      </c>
      <c r="F122" s="2">
        <v>1.2</v>
      </c>
      <c r="G122" s="2"/>
      <c r="H122" s="1">
        <f>SUM(E122-F122-G122)</f>
        <v>8.8000000000000007</v>
      </c>
    </row>
    <row r="123" spans="1:8">
      <c r="A123" s="113">
        <v>16</v>
      </c>
      <c r="B123" s="6" t="s">
        <v>82</v>
      </c>
      <c r="C123" s="5" t="s">
        <v>44</v>
      </c>
      <c r="D123" s="4">
        <v>41041</v>
      </c>
      <c r="E123" s="3">
        <v>10</v>
      </c>
      <c r="F123" s="2">
        <v>1.3</v>
      </c>
      <c r="G123" s="2"/>
      <c r="H123" s="1">
        <f t="shared" si="12"/>
        <v>8.6999999999999993</v>
      </c>
    </row>
    <row r="124" spans="1:8">
      <c r="A124" s="113">
        <v>17</v>
      </c>
      <c r="B124" s="31" t="s">
        <v>84</v>
      </c>
      <c r="C124" s="5" t="s">
        <v>30</v>
      </c>
      <c r="D124" s="4">
        <v>41593</v>
      </c>
      <c r="E124" s="3">
        <v>10</v>
      </c>
      <c r="F124" s="2">
        <v>1.4</v>
      </c>
      <c r="G124" s="2"/>
      <c r="H124" s="1">
        <f t="shared" ref="H124:H129" si="13">SUM(E124-F124-G124)</f>
        <v>8.6</v>
      </c>
    </row>
    <row r="125" spans="1:8">
      <c r="A125" s="113">
        <v>18</v>
      </c>
      <c r="B125" s="6" t="s">
        <v>72</v>
      </c>
      <c r="C125" s="5" t="s">
        <v>21</v>
      </c>
      <c r="D125" s="4">
        <v>41485</v>
      </c>
      <c r="E125" s="3">
        <v>10</v>
      </c>
      <c r="F125" s="2">
        <v>1.4</v>
      </c>
      <c r="G125" s="2"/>
      <c r="H125" s="1">
        <f t="shared" si="13"/>
        <v>8.6</v>
      </c>
    </row>
    <row r="126" spans="1:8">
      <c r="A126" s="113">
        <v>19</v>
      </c>
      <c r="B126" s="6" t="s">
        <v>76</v>
      </c>
      <c r="C126" s="5" t="s">
        <v>57</v>
      </c>
      <c r="D126" s="4">
        <v>41322</v>
      </c>
      <c r="E126" s="3">
        <v>10</v>
      </c>
      <c r="F126" s="2">
        <v>1.4</v>
      </c>
      <c r="G126" s="2"/>
      <c r="H126" s="1">
        <f t="shared" si="13"/>
        <v>8.6</v>
      </c>
    </row>
    <row r="127" spans="1:8">
      <c r="A127" s="113">
        <v>20</v>
      </c>
      <c r="B127" s="31" t="s">
        <v>68</v>
      </c>
      <c r="C127" s="5" t="s">
        <v>44</v>
      </c>
      <c r="D127" s="23">
        <v>41213</v>
      </c>
      <c r="E127" s="3">
        <v>10</v>
      </c>
      <c r="F127" s="2">
        <v>1.4</v>
      </c>
      <c r="G127" s="2"/>
      <c r="H127" s="1">
        <f t="shared" si="13"/>
        <v>8.6</v>
      </c>
    </row>
    <row r="128" spans="1:8">
      <c r="A128" s="113">
        <v>21</v>
      </c>
      <c r="B128" s="6" t="s">
        <v>70</v>
      </c>
      <c r="C128" s="5" t="s">
        <v>30</v>
      </c>
      <c r="D128" s="4">
        <v>41599</v>
      </c>
      <c r="E128" s="3">
        <v>10</v>
      </c>
      <c r="F128" s="2">
        <v>1.5</v>
      </c>
      <c r="G128" s="2"/>
      <c r="H128" s="1">
        <f t="shared" si="13"/>
        <v>8.5</v>
      </c>
    </row>
    <row r="129" spans="1:8">
      <c r="A129" s="113">
        <v>22</v>
      </c>
      <c r="B129" s="6" t="s">
        <v>114</v>
      </c>
      <c r="C129" s="5" t="s">
        <v>28</v>
      </c>
      <c r="D129" s="4">
        <v>41171</v>
      </c>
      <c r="E129" s="3">
        <v>10</v>
      </c>
      <c r="F129" s="2">
        <v>1.5</v>
      </c>
      <c r="G129" s="2"/>
      <c r="H129" s="1">
        <f t="shared" si="13"/>
        <v>8.5</v>
      </c>
    </row>
    <row r="130" spans="1:8">
      <c r="A130" s="113">
        <v>23</v>
      </c>
      <c r="B130" s="6" t="s">
        <v>69</v>
      </c>
      <c r="C130" s="5" t="s">
        <v>57</v>
      </c>
      <c r="D130" s="4">
        <v>41311</v>
      </c>
      <c r="E130" s="3">
        <v>10</v>
      </c>
      <c r="F130" s="2">
        <v>1.6</v>
      </c>
      <c r="G130" s="2"/>
      <c r="H130" s="1">
        <f t="shared" si="11"/>
        <v>8.4</v>
      </c>
    </row>
    <row r="131" spans="1:8">
      <c r="A131" s="113">
        <v>24</v>
      </c>
      <c r="B131" s="6" t="s">
        <v>81</v>
      </c>
      <c r="C131" s="5" t="s">
        <v>21</v>
      </c>
      <c r="D131" s="4">
        <v>41500</v>
      </c>
      <c r="E131" s="3">
        <v>10</v>
      </c>
      <c r="F131" s="2">
        <v>1.7</v>
      </c>
      <c r="G131" s="2"/>
      <c r="H131" s="1">
        <f t="shared" si="11"/>
        <v>8.3000000000000007</v>
      </c>
    </row>
    <row r="132" spans="1:8">
      <c r="A132" s="113">
        <v>25</v>
      </c>
      <c r="B132" s="6" t="s">
        <v>78</v>
      </c>
      <c r="C132" s="5" t="s">
        <v>44</v>
      </c>
      <c r="D132" s="4">
        <v>41526</v>
      </c>
      <c r="E132" s="3">
        <v>10</v>
      </c>
      <c r="F132" s="2">
        <v>1.8</v>
      </c>
      <c r="G132" s="2"/>
      <c r="H132" s="1">
        <f>SUM(E132-F132-G132)</f>
        <v>8.1999999999999993</v>
      </c>
    </row>
    <row r="133" spans="1:8">
      <c r="A133" s="113">
        <v>26</v>
      </c>
      <c r="B133" s="6" t="s">
        <v>77</v>
      </c>
      <c r="C133" s="5" t="s">
        <v>21</v>
      </c>
      <c r="D133" s="4">
        <v>41491</v>
      </c>
      <c r="E133" s="3">
        <v>10</v>
      </c>
      <c r="F133" s="2">
        <v>1.8</v>
      </c>
      <c r="G133" s="2"/>
      <c r="H133" s="1">
        <f>SUM(E133-F133-G133)</f>
        <v>8.1999999999999993</v>
      </c>
    </row>
    <row r="134" spans="1:8">
      <c r="A134" s="113">
        <v>27</v>
      </c>
      <c r="B134" s="6" t="s">
        <v>80</v>
      </c>
      <c r="C134" s="5" t="s">
        <v>21</v>
      </c>
      <c r="D134" s="4">
        <v>41500</v>
      </c>
      <c r="E134" s="3">
        <v>10</v>
      </c>
      <c r="F134" s="2">
        <v>2.2000000000000002</v>
      </c>
      <c r="G134" s="2"/>
      <c r="H134" s="1">
        <f t="shared" si="11"/>
        <v>7.8</v>
      </c>
    </row>
    <row r="135" spans="1:8">
      <c r="A135" s="113">
        <v>28</v>
      </c>
      <c r="B135" s="31" t="s">
        <v>71</v>
      </c>
      <c r="C135" s="5" t="s">
        <v>44</v>
      </c>
      <c r="D135" s="4">
        <v>41383</v>
      </c>
      <c r="E135" s="3">
        <v>9</v>
      </c>
      <c r="F135" s="2">
        <v>1.3</v>
      </c>
      <c r="G135" s="2"/>
      <c r="H135" s="1">
        <f t="shared" si="11"/>
        <v>7.7</v>
      </c>
    </row>
    <row r="136" spans="1:8">
      <c r="A136" s="113">
        <v>29</v>
      </c>
      <c r="B136" s="31" t="s">
        <v>91</v>
      </c>
      <c r="C136" s="5" t="s">
        <v>44</v>
      </c>
      <c r="D136" s="4">
        <v>41291</v>
      </c>
      <c r="E136" s="3">
        <v>9</v>
      </c>
      <c r="F136" s="2">
        <v>1.4</v>
      </c>
      <c r="G136" s="2"/>
      <c r="H136" s="1">
        <f t="shared" si="11"/>
        <v>7.6</v>
      </c>
    </row>
    <row r="137" spans="1:8">
      <c r="A137" s="113">
        <v>30</v>
      </c>
      <c r="B137" s="6" t="s">
        <v>85</v>
      </c>
      <c r="C137" s="5" t="s">
        <v>21</v>
      </c>
      <c r="D137" s="4">
        <v>41586</v>
      </c>
      <c r="E137" s="3">
        <v>10</v>
      </c>
      <c r="F137" s="2">
        <v>2.9</v>
      </c>
      <c r="G137" s="2"/>
      <c r="H137" s="1">
        <f t="shared" si="11"/>
        <v>7.1</v>
      </c>
    </row>
  </sheetData>
  <sortState ref="B120:H122">
    <sortCondition descending="1" ref="D120:D122"/>
  </sortState>
  <mergeCells count="7">
    <mergeCell ref="E106:H106"/>
    <mergeCell ref="B1:V1"/>
    <mergeCell ref="E56:H56"/>
    <mergeCell ref="B2:Q2"/>
    <mergeCell ref="E3:H3"/>
    <mergeCell ref="I3:L3"/>
    <mergeCell ref="M3:P3"/>
  </mergeCells>
  <dataValidations count="1">
    <dataValidation type="custom" allowBlank="1" showInputMessage="1" showErrorMessage="1" sqref="H58:H104 P5:P54 L5:L54 H5:H55 H108:H137">
      <formula1>"bvbv"</formula1>
    </dataValidation>
  </dataValidations>
  <pageMargins left="0.7" right="0.7" top="0.75" bottom="0.75" header="0.3" footer="0.3"/>
  <pageSetup paperSize="9" orientation="landscape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H51"/>
  <sheetViews>
    <sheetView topLeftCell="A13" workbookViewId="0">
      <selection activeCell="K19" sqref="K19"/>
    </sheetView>
  </sheetViews>
  <sheetFormatPr defaultRowHeight="15"/>
  <cols>
    <col min="1" max="1" width="3" bestFit="1" customWidth="1"/>
    <col min="2" max="2" width="26.5703125" bestFit="1" customWidth="1"/>
    <col min="3" max="3" width="28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</cols>
  <sheetData>
    <row r="1" spans="1:8">
      <c r="C1" s="13"/>
      <c r="D1" s="13"/>
      <c r="E1" s="134" t="s">
        <v>14</v>
      </c>
      <c r="F1" s="135"/>
      <c r="G1" s="135"/>
      <c r="H1" s="161"/>
    </row>
    <row r="2" spans="1:8">
      <c r="B2" s="9" t="s">
        <v>6</v>
      </c>
      <c r="C2" s="9" t="s">
        <v>5</v>
      </c>
      <c r="D2" s="9" t="s">
        <v>4</v>
      </c>
      <c r="E2" s="16" t="s">
        <v>3</v>
      </c>
      <c r="F2" s="16" t="s">
        <v>11</v>
      </c>
      <c r="G2" s="16" t="s">
        <v>1</v>
      </c>
      <c r="H2" s="16" t="s">
        <v>13</v>
      </c>
    </row>
    <row r="3" spans="1:8">
      <c r="A3" s="100">
        <v>1</v>
      </c>
      <c r="B3" s="126" t="s">
        <v>99</v>
      </c>
      <c r="C3" s="101" t="s">
        <v>55</v>
      </c>
      <c r="D3" s="127">
        <v>41131</v>
      </c>
      <c r="E3" s="82">
        <v>10</v>
      </c>
      <c r="F3" s="83">
        <v>0.65</v>
      </c>
      <c r="G3" s="83"/>
      <c r="H3" s="84">
        <f t="shared" ref="H3:H33" si="0">SUM(E3-F3-G3)</f>
        <v>9.35</v>
      </c>
    </row>
    <row r="4" spans="1:8">
      <c r="A4" s="100">
        <v>2</v>
      </c>
      <c r="B4" s="100" t="s">
        <v>87</v>
      </c>
      <c r="C4" s="101" t="s">
        <v>55</v>
      </c>
      <c r="D4" s="102">
        <v>40998</v>
      </c>
      <c r="E4" s="82">
        <v>10</v>
      </c>
      <c r="F4" s="83">
        <v>0.67500000000000004</v>
      </c>
      <c r="G4" s="83"/>
      <c r="H4" s="84">
        <f t="shared" si="0"/>
        <v>9.3249999999999993</v>
      </c>
    </row>
    <row r="5" spans="1:8">
      <c r="A5" s="100">
        <v>3</v>
      </c>
      <c r="B5" s="100" t="s">
        <v>100</v>
      </c>
      <c r="C5" s="101" t="s">
        <v>55</v>
      </c>
      <c r="D5" s="102">
        <v>41628</v>
      </c>
      <c r="E5" s="82">
        <v>10</v>
      </c>
      <c r="F5" s="83">
        <v>0.7</v>
      </c>
      <c r="G5" s="83"/>
      <c r="H5" s="84">
        <f t="shared" si="0"/>
        <v>9.3000000000000007</v>
      </c>
    </row>
    <row r="6" spans="1:8">
      <c r="A6" s="100">
        <v>4</v>
      </c>
      <c r="B6" s="100" t="s">
        <v>64</v>
      </c>
      <c r="C6" s="101" t="s">
        <v>57</v>
      </c>
      <c r="D6" s="102">
        <v>41538</v>
      </c>
      <c r="E6" s="82">
        <v>10</v>
      </c>
      <c r="F6" s="83">
        <v>0.72499999999999998</v>
      </c>
      <c r="G6" s="83"/>
      <c r="H6" s="84">
        <f>SUM(E6-F6-G6)</f>
        <v>9.2750000000000004</v>
      </c>
    </row>
    <row r="7" spans="1:8">
      <c r="A7" s="100">
        <v>5</v>
      </c>
      <c r="B7" s="100" t="s">
        <v>76</v>
      </c>
      <c r="C7" s="101" t="s">
        <v>57</v>
      </c>
      <c r="D7" s="102">
        <v>41322</v>
      </c>
      <c r="E7" s="82">
        <v>10</v>
      </c>
      <c r="F7" s="83">
        <v>0.72499999999999998</v>
      </c>
      <c r="G7" s="83"/>
      <c r="H7" s="84">
        <f>SUM(E7-F7-G7)</f>
        <v>9.2750000000000004</v>
      </c>
    </row>
    <row r="8" spans="1:8">
      <c r="A8" s="6">
        <v>6</v>
      </c>
      <c r="B8" s="6" t="s">
        <v>88</v>
      </c>
      <c r="C8" s="5" t="s">
        <v>41</v>
      </c>
      <c r="D8" s="4">
        <v>41504</v>
      </c>
      <c r="E8" s="3">
        <v>10</v>
      </c>
      <c r="F8" s="2">
        <v>0.75</v>
      </c>
      <c r="G8" s="2"/>
      <c r="H8" s="1">
        <f>SUM(E8-F8-G8)</f>
        <v>9.25</v>
      </c>
    </row>
    <row r="9" spans="1:8">
      <c r="A9" s="6">
        <v>7</v>
      </c>
      <c r="B9" s="6" t="s">
        <v>80</v>
      </c>
      <c r="C9" s="5" t="s">
        <v>21</v>
      </c>
      <c r="D9" s="4">
        <v>41500</v>
      </c>
      <c r="E9" s="3">
        <v>10</v>
      </c>
      <c r="F9" s="2">
        <v>0.75</v>
      </c>
      <c r="G9" s="2"/>
      <c r="H9" s="1">
        <f>SUM(E9-F9-G9)</f>
        <v>9.25</v>
      </c>
    </row>
    <row r="10" spans="1:8">
      <c r="A10" s="6">
        <v>8</v>
      </c>
      <c r="B10" s="6" t="s">
        <v>101</v>
      </c>
      <c r="C10" s="5" t="s">
        <v>22</v>
      </c>
      <c r="D10" s="4">
        <v>41182</v>
      </c>
      <c r="E10" s="3">
        <v>10</v>
      </c>
      <c r="F10" s="2">
        <v>0.75</v>
      </c>
      <c r="G10" s="2"/>
      <c r="H10" s="1">
        <f>SUM(E10-F10-G10)</f>
        <v>9.25</v>
      </c>
    </row>
    <row r="11" spans="1:8">
      <c r="A11" s="6">
        <v>9</v>
      </c>
      <c r="B11" s="6" t="s">
        <v>97</v>
      </c>
      <c r="C11" s="5" t="s">
        <v>35</v>
      </c>
      <c r="D11" s="4">
        <v>41524</v>
      </c>
      <c r="E11" s="3">
        <v>10</v>
      </c>
      <c r="F11" s="2">
        <v>0.77500000000000002</v>
      </c>
      <c r="G11" s="2"/>
      <c r="H11" s="1">
        <f t="shared" si="0"/>
        <v>9.2249999999999996</v>
      </c>
    </row>
    <row r="12" spans="1:8">
      <c r="A12" s="6">
        <v>10</v>
      </c>
      <c r="B12" s="6" t="s">
        <v>110</v>
      </c>
      <c r="C12" s="5" t="s">
        <v>22</v>
      </c>
      <c r="D12" s="4">
        <v>41563</v>
      </c>
      <c r="E12" s="3">
        <v>10</v>
      </c>
      <c r="F12" s="2">
        <v>0.8</v>
      </c>
      <c r="G12" s="2"/>
      <c r="H12" s="1">
        <f t="shared" si="0"/>
        <v>9.1999999999999993</v>
      </c>
    </row>
    <row r="13" spans="1:8">
      <c r="A13" s="6">
        <v>11</v>
      </c>
      <c r="B13" s="6" t="s">
        <v>114</v>
      </c>
      <c r="C13" s="5" t="s">
        <v>28</v>
      </c>
      <c r="D13" s="4">
        <v>41171</v>
      </c>
      <c r="E13" s="3">
        <v>10</v>
      </c>
      <c r="F13" s="2">
        <v>0.8</v>
      </c>
      <c r="G13" s="2"/>
      <c r="H13" s="1">
        <f t="shared" si="0"/>
        <v>9.1999999999999993</v>
      </c>
    </row>
    <row r="14" spans="1:8" s="43" customFormat="1">
      <c r="A14" s="128">
        <v>12</v>
      </c>
      <c r="B14" s="74" t="s">
        <v>63</v>
      </c>
      <c r="C14" s="75" t="s">
        <v>41</v>
      </c>
      <c r="D14" s="35">
        <v>41558</v>
      </c>
      <c r="E14" s="3">
        <v>10</v>
      </c>
      <c r="F14" s="44">
        <v>0.82499999999999996</v>
      </c>
      <c r="G14" s="44"/>
      <c r="H14" s="1">
        <f t="shared" ref="H14:H27" si="1">SUM(E14-F14-G14)</f>
        <v>9.1750000000000007</v>
      </c>
    </row>
    <row r="15" spans="1:8">
      <c r="A15" s="46">
        <v>13</v>
      </c>
      <c r="B15" s="62" t="s">
        <v>109</v>
      </c>
      <c r="C15" s="86" t="s">
        <v>22</v>
      </c>
      <c r="D15" s="87">
        <v>41459</v>
      </c>
      <c r="E15" s="49">
        <v>10</v>
      </c>
      <c r="F15" s="50">
        <v>0.82499999999999996</v>
      </c>
      <c r="G15" s="89"/>
      <c r="H15" s="90">
        <f t="shared" si="1"/>
        <v>9.1750000000000007</v>
      </c>
    </row>
    <row r="16" spans="1:8">
      <c r="A16" s="6">
        <v>14</v>
      </c>
      <c r="B16" s="33" t="s">
        <v>73</v>
      </c>
      <c r="C16" s="75" t="s">
        <v>57</v>
      </c>
      <c r="D16" s="76">
        <v>41459</v>
      </c>
      <c r="E16" s="3">
        <v>10</v>
      </c>
      <c r="F16" s="44">
        <v>0.85</v>
      </c>
      <c r="G16" s="2"/>
      <c r="H16" s="1">
        <f t="shared" si="1"/>
        <v>9.15</v>
      </c>
    </row>
    <row r="17" spans="1:8">
      <c r="A17" s="6">
        <v>15</v>
      </c>
      <c r="B17" s="33" t="s">
        <v>108</v>
      </c>
      <c r="C17" s="75" t="s">
        <v>35</v>
      </c>
      <c r="D17" s="76">
        <v>41410</v>
      </c>
      <c r="E17" s="3">
        <v>10</v>
      </c>
      <c r="F17" s="44">
        <v>0.85</v>
      </c>
      <c r="G17" s="2"/>
      <c r="H17" s="1">
        <f t="shared" si="1"/>
        <v>9.15</v>
      </c>
    </row>
    <row r="18" spans="1:8">
      <c r="A18" s="6">
        <v>16</v>
      </c>
      <c r="B18" s="33" t="s">
        <v>74</v>
      </c>
      <c r="C18" s="75" t="s">
        <v>57</v>
      </c>
      <c r="D18" s="76">
        <v>41383</v>
      </c>
      <c r="E18" s="3">
        <v>10</v>
      </c>
      <c r="F18" s="44">
        <v>0.85</v>
      </c>
      <c r="G18" s="2"/>
      <c r="H18" s="1">
        <f t="shared" si="1"/>
        <v>9.15</v>
      </c>
    </row>
    <row r="19" spans="1:8">
      <c r="A19" s="6">
        <v>17</v>
      </c>
      <c r="B19" s="74" t="s">
        <v>104</v>
      </c>
      <c r="C19" s="75" t="s">
        <v>22</v>
      </c>
      <c r="D19" s="35">
        <v>41114</v>
      </c>
      <c r="E19" s="3">
        <v>10</v>
      </c>
      <c r="F19" s="44">
        <v>0.875</v>
      </c>
      <c r="G19" s="2"/>
      <c r="H19" s="1">
        <f t="shared" si="1"/>
        <v>9.125</v>
      </c>
    </row>
    <row r="20" spans="1:8">
      <c r="A20" s="6">
        <v>18</v>
      </c>
      <c r="B20" s="33" t="s">
        <v>86</v>
      </c>
      <c r="C20" s="75" t="s">
        <v>57</v>
      </c>
      <c r="D20" s="76">
        <v>41088</v>
      </c>
      <c r="E20" s="3">
        <v>10</v>
      </c>
      <c r="F20" s="44">
        <v>0.875</v>
      </c>
      <c r="G20" s="2"/>
      <c r="H20" s="1">
        <f t="shared" si="1"/>
        <v>9.125</v>
      </c>
    </row>
    <row r="21" spans="1:8" s="43" customFormat="1">
      <c r="A21" s="114">
        <v>19</v>
      </c>
      <c r="B21" s="6" t="s">
        <v>106</v>
      </c>
      <c r="C21" s="5" t="s">
        <v>22</v>
      </c>
      <c r="D21" s="4">
        <v>41635</v>
      </c>
      <c r="E21" s="3">
        <v>10</v>
      </c>
      <c r="F21" s="44">
        <v>0.9</v>
      </c>
      <c r="G21" s="44"/>
      <c r="H21" s="1">
        <f>SUM(E21-F21-G21)</f>
        <v>9.1</v>
      </c>
    </row>
    <row r="22" spans="1:8">
      <c r="A22" s="46">
        <v>20</v>
      </c>
      <c r="B22" s="85" t="s">
        <v>95</v>
      </c>
      <c r="C22" s="86" t="s">
        <v>35</v>
      </c>
      <c r="D22" s="91">
        <v>41555</v>
      </c>
      <c r="E22" s="49">
        <v>10</v>
      </c>
      <c r="F22" s="107">
        <v>0.9</v>
      </c>
      <c r="G22" s="89"/>
      <c r="H22" s="90">
        <f>SUM(E22-F22-G22)</f>
        <v>9.1</v>
      </c>
    </row>
    <row r="23" spans="1:8">
      <c r="A23" s="114">
        <v>21</v>
      </c>
      <c r="B23" s="6" t="s">
        <v>107</v>
      </c>
      <c r="C23" s="5" t="s">
        <v>22</v>
      </c>
      <c r="D23" s="4">
        <v>41089</v>
      </c>
      <c r="E23" s="3">
        <v>10</v>
      </c>
      <c r="F23" s="44">
        <v>0.9</v>
      </c>
      <c r="G23" s="44"/>
      <c r="H23" s="1">
        <f>SUM(E23-F23-G23)</f>
        <v>9.1</v>
      </c>
    </row>
    <row r="24" spans="1:8">
      <c r="A24" s="6">
        <v>22</v>
      </c>
      <c r="B24" s="6" t="s">
        <v>93</v>
      </c>
      <c r="C24" s="5" t="s">
        <v>35</v>
      </c>
      <c r="D24" s="4">
        <v>40958</v>
      </c>
      <c r="E24" s="3">
        <v>10</v>
      </c>
      <c r="F24" s="2">
        <v>0.9</v>
      </c>
      <c r="G24" s="2"/>
      <c r="H24" s="1">
        <f>SUM(E24-F24-G24)</f>
        <v>9.1</v>
      </c>
    </row>
    <row r="25" spans="1:8">
      <c r="A25" s="6">
        <v>23</v>
      </c>
      <c r="B25" s="6" t="s">
        <v>96</v>
      </c>
      <c r="C25" s="5" t="s">
        <v>55</v>
      </c>
      <c r="D25" s="4">
        <v>41515</v>
      </c>
      <c r="E25" s="3">
        <v>10</v>
      </c>
      <c r="F25" s="2">
        <v>0.92500000000000004</v>
      </c>
      <c r="G25" s="2"/>
      <c r="H25" s="1">
        <f t="shared" si="1"/>
        <v>9.0749999999999993</v>
      </c>
    </row>
    <row r="26" spans="1:8">
      <c r="A26" s="6">
        <v>24</v>
      </c>
      <c r="B26" s="6" t="s">
        <v>67</v>
      </c>
      <c r="C26" s="5" t="s">
        <v>57</v>
      </c>
      <c r="D26" s="4">
        <v>41059</v>
      </c>
      <c r="E26" s="3">
        <v>10</v>
      </c>
      <c r="F26" s="2">
        <v>0.92500000000000004</v>
      </c>
      <c r="G26" s="2"/>
      <c r="H26" s="1">
        <f t="shared" si="1"/>
        <v>9.0749999999999993</v>
      </c>
    </row>
    <row r="27" spans="1:8">
      <c r="A27" s="6">
        <v>25</v>
      </c>
      <c r="B27" s="6" t="s">
        <v>75</v>
      </c>
      <c r="C27" s="5" t="s">
        <v>28</v>
      </c>
      <c r="D27" s="4">
        <v>41033</v>
      </c>
      <c r="E27" s="3">
        <v>10</v>
      </c>
      <c r="F27" s="2">
        <v>0.92500000000000004</v>
      </c>
      <c r="G27" s="2"/>
      <c r="H27" s="1">
        <f t="shared" si="1"/>
        <v>9.0749999999999993</v>
      </c>
    </row>
    <row r="28" spans="1:8">
      <c r="A28" s="6">
        <v>26</v>
      </c>
      <c r="B28" s="6" t="s">
        <v>83</v>
      </c>
      <c r="C28" s="5" t="s">
        <v>44</v>
      </c>
      <c r="D28" s="4">
        <v>41534</v>
      </c>
      <c r="E28" s="3">
        <v>10</v>
      </c>
      <c r="F28" s="2">
        <v>0.95</v>
      </c>
      <c r="G28" s="2"/>
      <c r="H28" s="1">
        <f t="shared" si="0"/>
        <v>9.0500000000000007</v>
      </c>
    </row>
    <row r="29" spans="1:8">
      <c r="A29" s="6">
        <v>27</v>
      </c>
      <c r="B29" s="6" t="s">
        <v>78</v>
      </c>
      <c r="C29" s="5" t="s">
        <v>44</v>
      </c>
      <c r="D29" s="4">
        <v>41526</v>
      </c>
      <c r="E29" s="3">
        <v>10</v>
      </c>
      <c r="F29" s="2">
        <v>0.97499999999999998</v>
      </c>
      <c r="G29" s="2"/>
      <c r="H29" s="1">
        <f>SUM(E29-F29-G29)</f>
        <v>9.0250000000000004</v>
      </c>
    </row>
    <row r="30" spans="1:8">
      <c r="A30" s="6">
        <v>28</v>
      </c>
      <c r="B30" s="6" t="s">
        <v>81</v>
      </c>
      <c r="C30" s="5" t="s">
        <v>21</v>
      </c>
      <c r="D30" s="4">
        <v>41500</v>
      </c>
      <c r="E30" s="3">
        <v>10</v>
      </c>
      <c r="F30" s="2">
        <v>0.97499999999999998</v>
      </c>
      <c r="G30" s="2"/>
      <c r="H30" s="1">
        <f>SUM(E30-F30-G30)</f>
        <v>9.0250000000000004</v>
      </c>
    </row>
    <row r="31" spans="1:8">
      <c r="A31" s="6">
        <v>29</v>
      </c>
      <c r="B31" s="6" t="s">
        <v>82</v>
      </c>
      <c r="C31" s="5" t="s">
        <v>44</v>
      </c>
      <c r="D31" s="4">
        <v>41041</v>
      </c>
      <c r="E31" s="3">
        <v>10</v>
      </c>
      <c r="F31" s="2">
        <v>1.0249999999999999</v>
      </c>
      <c r="G31" s="2"/>
      <c r="H31" s="1">
        <f t="shared" si="0"/>
        <v>8.9749999999999996</v>
      </c>
    </row>
    <row r="32" spans="1:8">
      <c r="A32" s="6">
        <v>30</v>
      </c>
      <c r="B32" s="6" t="s">
        <v>89</v>
      </c>
      <c r="C32" s="5" t="s">
        <v>55</v>
      </c>
      <c r="D32" s="4">
        <v>41029</v>
      </c>
      <c r="E32" s="3">
        <v>10</v>
      </c>
      <c r="F32" s="2">
        <v>1.05</v>
      </c>
      <c r="G32" s="2"/>
      <c r="H32" s="1">
        <f t="shared" si="0"/>
        <v>8.9499999999999993</v>
      </c>
    </row>
    <row r="33" spans="1:8">
      <c r="A33" s="6">
        <v>31</v>
      </c>
      <c r="B33" s="6" t="s">
        <v>103</v>
      </c>
      <c r="C33" s="5" t="s">
        <v>22</v>
      </c>
      <c r="D33" s="4">
        <v>41542</v>
      </c>
      <c r="E33" s="3">
        <v>10</v>
      </c>
      <c r="F33" s="2">
        <v>1.075</v>
      </c>
      <c r="G33" s="2"/>
      <c r="H33" s="1">
        <f t="shared" si="0"/>
        <v>8.9250000000000007</v>
      </c>
    </row>
    <row r="34" spans="1:8">
      <c r="A34" s="114">
        <v>32</v>
      </c>
      <c r="B34" s="6" t="s">
        <v>79</v>
      </c>
      <c r="C34" s="5" t="s">
        <v>57</v>
      </c>
      <c r="D34" s="4">
        <v>41321</v>
      </c>
      <c r="E34" s="3">
        <v>10</v>
      </c>
      <c r="F34" s="44">
        <v>0.8</v>
      </c>
      <c r="G34" s="44">
        <v>0.3</v>
      </c>
      <c r="H34" s="1">
        <f t="shared" ref="H34:H40" si="2">SUM(E34-F34-G34)</f>
        <v>8.8999999999999986</v>
      </c>
    </row>
    <row r="35" spans="1:8">
      <c r="A35" s="6">
        <v>33</v>
      </c>
      <c r="B35" s="6" t="s">
        <v>66</v>
      </c>
      <c r="C35" s="5" t="s">
        <v>44</v>
      </c>
      <c r="D35" s="4">
        <v>41260</v>
      </c>
      <c r="E35" s="3">
        <v>10</v>
      </c>
      <c r="F35" s="2">
        <v>1.1000000000000001</v>
      </c>
      <c r="G35" s="2"/>
      <c r="H35" s="1">
        <f t="shared" si="2"/>
        <v>8.9</v>
      </c>
    </row>
    <row r="36" spans="1:8">
      <c r="A36" s="46">
        <v>34</v>
      </c>
      <c r="B36" s="46" t="s">
        <v>92</v>
      </c>
      <c r="C36" s="47" t="s">
        <v>46</v>
      </c>
      <c r="D36" s="48">
        <v>41085</v>
      </c>
      <c r="E36" s="49">
        <v>10</v>
      </c>
      <c r="F36" s="50">
        <v>1.1000000000000001</v>
      </c>
      <c r="G36" s="50"/>
      <c r="H36" s="51">
        <f t="shared" si="2"/>
        <v>8.9</v>
      </c>
    </row>
    <row r="37" spans="1:8">
      <c r="A37" s="6">
        <v>35</v>
      </c>
      <c r="B37" s="6" t="s">
        <v>65</v>
      </c>
      <c r="C37" s="5" t="s">
        <v>44</v>
      </c>
      <c r="D37" s="4">
        <v>40915</v>
      </c>
      <c r="E37" s="3">
        <v>10</v>
      </c>
      <c r="F37" s="2">
        <v>1.1000000000000001</v>
      </c>
      <c r="G37" s="2"/>
      <c r="H37" s="1">
        <f t="shared" si="2"/>
        <v>8.9</v>
      </c>
    </row>
    <row r="38" spans="1:8">
      <c r="A38" s="6">
        <v>36</v>
      </c>
      <c r="B38" s="6" t="s">
        <v>98</v>
      </c>
      <c r="C38" s="45" t="s">
        <v>55</v>
      </c>
      <c r="D38" s="4">
        <v>41466</v>
      </c>
      <c r="E38" s="3">
        <v>10</v>
      </c>
      <c r="F38" s="2">
        <v>1.1499999999999999</v>
      </c>
      <c r="G38" s="2"/>
      <c r="H38" s="1">
        <f t="shared" si="2"/>
        <v>8.85</v>
      </c>
    </row>
    <row r="39" spans="1:8">
      <c r="A39" s="6">
        <v>37</v>
      </c>
      <c r="B39" s="6" t="s">
        <v>90</v>
      </c>
      <c r="C39" s="5" t="s">
        <v>55</v>
      </c>
      <c r="D39" s="4">
        <v>41184</v>
      </c>
      <c r="E39" s="3">
        <v>10</v>
      </c>
      <c r="F39" s="2">
        <v>1.1499999999999999</v>
      </c>
      <c r="G39" s="2"/>
      <c r="H39" s="1">
        <f t="shared" si="2"/>
        <v>8.85</v>
      </c>
    </row>
    <row r="40" spans="1:8">
      <c r="A40" s="6">
        <v>38</v>
      </c>
      <c r="B40" s="6" t="s">
        <v>94</v>
      </c>
      <c r="C40" s="5" t="s">
        <v>46</v>
      </c>
      <c r="D40" s="4">
        <v>40974</v>
      </c>
      <c r="E40" s="3">
        <v>10</v>
      </c>
      <c r="F40" s="2">
        <v>1.1499999999999999</v>
      </c>
      <c r="G40" s="2"/>
      <c r="H40" s="1">
        <f t="shared" si="2"/>
        <v>8.85</v>
      </c>
    </row>
    <row r="41" spans="1:8">
      <c r="A41" s="6">
        <v>39</v>
      </c>
      <c r="B41" s="31" t="s">
        <v>84</v>
      </c>
      <c r="C41" s="5" t="s">
        <v>30</v>
      </c>
      <c r="D41" s="4">
        <v>41593</v>
      </c>
      <c r="E41" s="3">
        <v>10</v>
      </c>
      <c r="F41" s="2">
        <v>1.175</v>
      </c>
      <c r="G41" s="2"/>
      <c r="H41" s="1">
        <f t="shared" ref="H41:H51" si="3">SUM(E41-F41-G41)</f>
        <v>8.8249999999999993</v>
      </c>
    </row>
    <row r="42" spans="1:8">
      <c r="A42" s="6">
        <v>40</v>
      </c>
      <c r="B42" s="6" t="s">
        <v>102</v>
      </c>
      <c r="C42" s="5" t="s">
        <v>22</v>
      </c>
      <c r="D42" s="4">
        <v>41401</v>
      </c>
      <c r="E42" s="3">
        <v>10</v>
      </c>
      <c r="F42" s="2">
        <v>1.2250000000000001</v>
      </c>
      <c r="G42" s="2"/>
      <c r="H42" s="1">
        <f t="shared" si="3"/>
        <v>8.7750000000000004</v>
      </c>
    </row>
    <row r="43" spans="1:8">
      <c r="A43" s="6">
        <v>41</v>
      </c>
      <c r="B43" s="31" t="s">
        <v>68</v>
      </c>
      <c r="C43" s="5" t="s">
        <v>44</v>
      </c>
      <c r="D43" s="23">
        <v>41213</v>
      </c>
      <c r="E43" s="3">
        <v>10</v>
      </c>
      <c r="F43" s="2">
        <v>1.25</v>
      </c>
      <c r="G43" s="2"/>
      <c r="H43" s="1">
        <f t="shared" si="3"/>
        <v>8.75</v>
      </c>
    </row>
    <row r="44" spans="1:8">
      <c r="A44" s="6">
        <v>42</v>
      </c>
      <c r="B44" s="6" t="s">
        <v>72</v>
      </c>
      <c r="C44" s="5" t="s">
        <v>21</v>
      </c>
      <c r="D44" s="4">
        <v>41485</v>
      </c>
      <c r="E44" s="3">
        <v>10</v>
      </c>
      <c r="F44" s="2">
        <v>1.375</v>
      </c>
      <c r="G44" s="2"/>
      <c r="H44" s="1">
        <f t="shared" si="3"/>
        <v>8.625</v>
      </c>
    </row>
    <row r="45" spans="1:8">
      <c r="A45" s="6">
        <v>43</v>
      </c>
      <c r="B45" s="31" t="s">
        <v>71</v>
      </c>
      <c r="C45" s="5" t="s">
        <v>44</v>
      </c>
      <c r="D45" s="4">
        <v>41383</v>
      </c>
      <c r="E45" s="3">
        <v>10</v>
      </c>
      <c r="F45" s="2">
        <v>1.4</v>
      </c>
      <c r="G45" s="2"/>
      <c r="H45" s="1">
        <f>SUM(E45-F45-G45)</f>
        <v>8.6</v>
      </c>
    </row>
    <row r="46" spans="1:8">
      <c r="A46" s="6">
        <v>44</v>
      </c>
      <c r="B46" s="6" t="s">
        <v>69</v>
      </c>
      <c r="C46" s="5" t="s">
        <v>57</v>
      </c>
      <c r="D46" s="4">
        <v>41311</v>
      </c>
      <c r="E46" s="3">
        <v>10</v>
      </c>
      <c r="F46" s="2">
        <v>1.4</v>
      </c>
      <c r="G46" s="2"/>
      <c r="H46" s="1">
        <f>SUM(E46-F46-G46)</f>
        <v>8.6</v>
      </c>
    </row>
    <row r="47" spans="1:8">
      <c r="A47" s="6">
        <v>45</v>
      </c>
      <c r="B47" s="6" t="s">
        <v>70</v>
      </c>
      <c r="C47" s="5" t="s">
        <v>30</v>
      </c>
      <c r="D47" s="4">
        <v>41599</v>
      </c>
      <c r="E47" s="3">
        <v>10</v>
      </c>
      <c r="F47" s="2">
        <v>1.55</v>
      </c>
      <c r="G47" s="2"/>
      <c r="H47" s="1">
        <f t="shared" si="3"/>
        <v>8.4499999999999993</v>
      </c>
    </row>
    <row r="48" spans="1:8">
      <c r="A48" s="6">
        <v>46</v>
      </c>
      <c r="B48" s="6" t="s">
        <v>77</v>
      </c>
      <c r="C48" s="5" t="s">
        <v>21</v>
      </c>
      <c r="D48" s="4">
        <v>41491</v>
      </c>
      <c r="E48" s="3">
        <v>10</v>
      </c>
      <c r="F48" s="2">
        <v>2.0249999999999999</v>
      </c>
      <c r="G48" s="2"/>
      <c r="H48" s="1">
        <f t="shared" si="3"/>
        <v>7.9749999999999996</v>
      </c>
    </row>
    <row r="49" spans="1:8">
      <c r="A49" s="6">
        <v>47</v>
      </c>
      <c r="B49" s="6" t="s">
        <v>85</v>
      </c>
      <c r="C49" s="5" t="s">
        <v>21</v>
      </c>
      <c r="D49" s="4">
        <v>41586</v>
      </c>
      <c r="E49" s="3">
        <v>10</v>
      </c>
      <c r="F49" s="2">
        <v>2.2250000000000001</v>
      </c>
      <c r="G49" s="2"/>
      <c r="H49" s="1">
        <f t="shared" si="3"/>
        <v>7.7750000000000004</v>
      </c>
    </row>
    <row r="50" spans="1:8">
      <c r="A50" s="6">
        <v>48</v>
      </c>
      <c r="B50" s="31" t="s">
        <v>91</v>
      </c>
      <c r="C50" s="5" t="s">
        <v>44</v>
      </c>
      <c r="D50" s="4">
        <v>41291</v>
      </c>
      <c r="E50" s="3">
        <v>9</v>
      </c>
      <c r="F50" s="2">
        <v>1.625</v>
      </c>
      <c r="G50" s="2">
        <v>0.3</v>
      </c>
      <c r="H50" s="1">
        <f t="shared" si="3"/>
        <v>7.0750000000000002</v>
      </c>
    </row>
    <row r="51" spans="1:8">
      <c r="A51" s="6">
        <v>49</v>
      </c>
      <c r="B51" s="31" t="s">
        <v>105</v>
      </c>
      <c r="C51" s="5" t="s">
        <v>22</v>
      </c>
      <c r="D51" s="23">
        <v>41389</v>
      </c>
      <c r="E51" s="3">
        <v>10</v>
      </c>
      <c r="F51" s="2">
        <v>10</v>
      </c>
      <c r="G51" s="2"/>
      <c r="H51" s="1">
        <f t="shared" si="3"/>
        <v>0</v>
      </c>
    </row>
  </sheetData>
  <sortState ref="B21:H24">
    <sortCondition descending="1" ref="D21:D24"/>
  </sortState>
  <mergeCells count="1">
    <mergeCell ref="E1:H1"/>
  </mergeCells>
  <dataValidations count="1">
    <dataValidation type="custom" allowBlank="1" showInputMessage="1" showErrorMessage="1" sqref="H3:H51">
      <formula1>"bvbv"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51"/>
  <sheetViews>
    <sheetView topLeftCell="A4" workbookViewId="0">
      <selection activeCell="B21" sqref="B21:H22"/>
    </sheetView>
  </sheetViews>
  <sheetFormatPr defaultRowHeight="15"/>
  <cols>
    <col min="1" max="1" width="3" bestFit="1" customWidth="1"/>
    <col min="2" max="2" width="26.5703125" bestFit="1" customWidth="1"/>
    <col min="3" max="3" width="28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" bestFit="1" customWidth="1"/>
  </cols>
  <sheetData>
    <row r="1" spans="1:8">
      <c r="C1" s="13"/>
      <c r="D1" s="13"/>
      <c r="E1" s="136" t="s">
        <v>12</v>
      </c>
      <c r="F1" s="137"/>
      <c r="G1" s="137"/>
      <c r="H1" s="162"/>
    </row>
    <row r="2" spans="1:8">
      <c r="B2" s="9" t="s">
        <v>6</v>
      </c>
      <c r="C2" s="9" t="s">
        <v>5</v>
      </c>
      <c r="D2" s="9" t="s">
        <v>4</v>
      </c>
      <c r="E2" s="15" t="s">
        <v>3</v>
      </c>
      <c r="F2" s="15" t="s">
        <v>11</v>
      </c>
      <c r="G2" s="15" t="s">
        <v>1</v>
      </c>
      <c r="H2" s="15" t="s">
        <v>10</v>
      </c>
    </row>
    <row r="3" spans="1:8" s="43" customFormat="1">
      <c r="A3" s="62">
        <v>1</v>
      </c>
      <c r="B3" s="62" t="s">
        <v>92</v>
      </c>
      <c r="C3" s="86" t="s">
        <v>46</v>
      </c>
      <c r="D3" s="87">
        <v>41085</v>
      </c>
      <c r="E3" s="49">
        <v>10</v>
      </c>
      <c r="F3" s="50">
        <v>0.32500000000000001</v>
      </c>
      <c r="G3" s="89"/>
      <c r="H3" s="90">
        <f t="shared" ref="H3:H34" si="0">SUM(E3-F3-G3)</f>
        <v>9.6750000000000007</v>
      </c>
    </row>
    <row r="4" spans="1:8">
      <c r="A4" s="78">
        <v>2</v>
      </c>
      <c r="B4" s="78" t="s">
        <v>90</v>
      </c>
      <c r="C4" s="80" t="s">
        <v>55</v>
      </c>
      <c r="D4" s="81">
        <v>41184</v>
      </c>
      <c r="E4" s="82">
        <v>10</v>
      </c>
      <c r="F4" s="83">
        <v>0.35</v>
      </c>
      <c r="G4" s="83"/>
      <c r="H4" s="88">
        <f t="shared" si="0"/>
        <v>9.65</v>
      </c>
    </row>
    <row r="5" spans="1:8">
      <c r="A5" s="78">
        <v>3</v>
      </c>
      <c r="B5" s="78" t="s">
        <v>66</v>
      </c>
      <c r="C5" s="80" t="s">
        <v>44</v>
      </c>
      <c r="D5" s="81">
        <v>41260</v>
      </c>
      <c r="E5" s="82">
        <v>10</v>
      </c>
      <c r="F5" s="83">
        <v>0.4</v>
      </c>
      <c r="G5" s="83"/>
      <c r="H5" s="88">
        <f>SUM(E5-F5-G5)</f>
        <v>9.6</v>
      </c>
    </row>
    <row r="6" spans="1:8">
      <c r="A6" s="78">
        <v>4</v>
      </c>
      <c r="B6" s="78" t="s">
        <v>94</v>
      </c>
      <c r="C6" s="80" t="s">
        <v>46</v>
      </c>
      <c r="D6" s="81">
        <v>40974</v>
      </c>
      <c r="E6" s="82">
        <v>10</v>
      </c>
      <c r="F6" s="83">
        <v>0.4</v>
      </c>
      <c r="G6" s="83"/>
      <c r="H6" s="88">
        <f>SUM(E6-F6-G6)</f>
        <v>9.6</v>
      </c>
    </row>
    <row r="7" spans="1:8" s="43" customFormat="1">
      <c r="A7" s="62">
        <v>5</v>
      </c>
      <c r="B7" s="85" t="s">
        <v>95</v>
      </c>
      <c r="C7" s="86" t="s">
        <v>35</v>
      </c>
      <c r="D7" s="91">
        <v>41555</v>
      </c>
      <c r="E7" s="49">
        <v>10</v>
      </c>
      <c r="F7" s="50">
        <v>0.42499999999999999</v>
      </c>
      <c r="G7" s="89"/>
      <c r="H7" s="90">
        <f t="shared" si="0"/>
        <v>9.5749999999999993</v>
      </c>
    </row>
    <row r="8" spans="1:8">
      <c r="A8" s="78">
        <v>6</v>
      </c>
      <c r="B8" s="78" t="s">
        <v>88</v>
      </c>
      <c r="C8" s="80" t="s">
        <v>41</v>
      </c>
      <c r="D8" s="81">
        <v>41504</v>
      </c>
      <c r="E8" s="82">
        <v>10</v>
      </c>
      <c r="F8" s="83">
        <v>0.47499999999999998</v>
      </c>
      <c r="G8" s="83"/>
      <c r="H8" s="84">
        <f t="shared" ref="H8:H14" si="1">SUM(E8-F8-G8)</f>
        <v>9.5250000000000004</v>
      </c>
    </row>
    <row r="9" spans="1:8">
      <c r="A9" s="78">
        <v>7</v>
      </c>
      <c r="B9" s="79" t="s">
        <v>68</v>
      </c>
      <c r="C9" s="80" t="s">
        <v>44</v>
      </c>
      <c r="D9" s="92">
        <v>41213</v>
      </c>
      <c r="E9" s="82">
        <v>10</v>
      </c>
      <c r="F9" s="83">
        <v>0.47499999999999998</v>
      </c>
      <c r="G9" s="83"/>
      <c r="H9" s="88">
        <f t="shared" si="1"/>
        <v>9.5250000000000004</v>
      </c>
    </row>
    <row r="10" spans="1:8">
      <c r="A10" s="33">
        <v>8</v>
      </c>
      <c r="B10" s="33" t="s">
        <v>69</v>
      </c>
      <c r="C10" s="75" t="s">
        <v>57</v>
      </c>
      <c r="D10" s="76">
        <v>41311</v>
      </c>
      <c r="E10" s="3">
        <v>10</v>
      </c>
      <c r="F10" s="44">
        <v>0.5</v>
      </c>
      <c r="G10" s="2"/>
      <c r="H10" s="1">
        <f t="shared" si="1"/>
        <v>9.5</v>
      </c>
    </row>
    <row r="11" spans="1:8">
      <c r="A11" s="33">
        <v>9</v>
      </c>
      <c r="B11" s="33" t="s">
        <v>82</v>
      </c>
      <c r="C11" s="75" t="s">
        <v>44</v>
      </c>
      <c r="D11" s="76">
        <v>41041</v>
      </c>
      <c r="E11" s="3">
        <v>10</v>
      </c>
      <c r="F11" s="44">
        <v>0.5</v>
      </c>
      <c r="G11" s="2"/>
      <c r="H11" s="1">
        <f t="shared" si="1"/>
        <v>9.5</v>
      </c>
    </row>
    <row r="12" spans="1:8">
      <c r="A12" s="33">
        <v>10</v>
      </c>
      <c r="B12" s="6" t="s">
        <v>87</v>
      </c>
      <c r="C12" s="5" t="s">
        <v>55</v>
      </c>
      <c r="D12" s="4">
        <v>40998</v>
      </c>
      <c r="E12" s="3">
        <v>10</v>
      </c>
      <c r="F12" s="2">
        <v>0.5</v>
      </c>
      <c r="G12" s="2"/>
      <c r="H12" s="1">
        <f t="shared" si="1"/>
        <v>9.5</v>
      </c>
    </row>
    <row r="13" spans="1:8">
      <c r="A13" s="33">
        <v>11</v>
      </c>
      <c r="B13" s="6" t="s">
        <v>108</v>
      </c>
      <c r="C13" s="5" t="s">
        <v>35</v>
      </c>
      <c r="D13" s="4">
        <v>41410</v>
      </c>
      <c r="E13" s="3">
        <v>10</v>
      </c>
      <c r="F13" s="2">
        <v>0.52500000000000002</v>
      </c>
      <c r="G13" s="2"/>
      <c r="H13" s="1">
        <f t="shared" si="1"/>
        <v>9.4749999999999996</v>
      </c>
    </row>
    <row r="14" spans="1:8">
      <c r="A14" s="33">
        <v>12</v>
      </c>
      <c r="B14" s="6" t="s">
        <v>89</v>
      </c>
      <c r="C14" s="5" t="s">
        <v>55</v>
      </c>
      <c r="D14" s="4">
        <v>41029</v>
      </c>
      <c r="E14" s="3">
        <v>10</v>
      </c>
      <c r="F14" s="2">
        <v>0.52500000000000002</v>
      </c>
      <c r="G14" s="2"/>
      <c r="H14" s="1">
        <f t="shared" si="1"/>
        <v>9.4749999999999996</v>
      </c>
    </row>
    <row r="15" spans="1:8">
      <c r="A15" s="33">
        <v>13</v>
      </c>
      <c r="B15" s="6" t="s">
        <v>75</v>
      </c>
      <c r="C15" s="5" t="s">
        <v>28</v>
      </c>
      <c r="D15" s="4">
        <v>41033</v>
      </c>
      <c r="E15" s="3">
        <v>10</v>
      </c>
      <c r="F15" s="2">
        <v>0.57499999999999996</v>
      </c>
      <c r="G15" s="2"/>
      <c r="H15" s="1">
        <f t="shared" si="0"/>
        <v>9.4250000000000007</v>
      </c>
    </row>
    <row r="16" spans="1:8">
      <c r="A16" s="62">
        <v>14</v>
      </c>
      <c r="B16" s="46" t="s">
        <v>109</v>
      </c>
      <c r="C16" s="47" t="s">
        <v>22</v>
      </c>
      <c r="D16" s="48">
        <v>41459</v>
      </c>
      <c r="E16" s="49">
        <v>10</v>
      </c>
      <c r="F16" s="50">
        <v>0.6</v>
      </c>
      <c r="G16" s="50"/>
      <c r="H16" s="51">
        <f t="shared" si="0"/>
        <v>9.4</v>
      </c>
    </row>
    <row r="17" spans="1:8">
      <c r="A17" s="33">
        <v>15</v>
      </c>
      <c r="B17" s="6" t="s">
        <v>106</v>
      </c>
      <c r="C17" s="5" t="s">
        <v>22</v>
      </c>
      <c r="D17" s="4">
        <v>41635</v>
      </c>
      <c r="E17" s="3">
        <v>10</v>
      </c>
      <c r="F17" s="2">
        <v>0.67500000000000004</v>
      </c>
      <c r="G17" s="2"/>
      <c r="H17" s="1">
        <f>SUM(E17-F17-G17)</f>
        <v>9.3249999999999993</v>
      </c>
    </row>
    <row r="18" spans="1:8">
      <c r="A18" s="33">
        <v>16</v>
      </c>
      <c r="B18" s="6" t="s">
        <v>67</v>
      </c>
      <c r="C18" s="5" t="s">
        <v>57</v>
      </c>
      <c r="D18" s="4">
        <v>41059</v>
      </c>
      <c r="E18" s="3">
        <v>10</v>
      </c>
      <c r="F18" s="2">
        <v>0.67500000000000004</v>
      </c>
      <c r="G18" s="2"/>
      <c r="H18" s="1">
        <f>SUM(E18-F18-G18)</f>
        <v>9.3249999999999993</v>
      </c>
    </row>
    <row r="19" spans="1:8">
      <c r="A19" s="33">
        <v>17</v>
      </c>
      <c r="B19" s="6" t="s">
        <v>74</v>
      </c>
      <c r="C19" s="5" t="s">
        <v>57</v>
      </c>
      <c r="D19" s="4">
        <v>41383</v>
      </c>
      <c r="E19" s="3">
        <v>10</v>
      </c>
      <c r="F19" s="2">
        <v>0.72499999999999998</v>
      </c>
      <c r="G19" s="2"/>
      <c r="H19" s="1">
        <f t="shared" si="0"/>
        <v>9.2750000000000004</v>
      </c>
    </row>
    <row r="20" spans="1:8">
      <c r="A20" s="33">
        <v>18</v>
      </c>
      <c r="B20" s="6" t="s">
        <v>97</v>
      </c>
      <c r="C20" s="5" t="s">
        <v>35</v>
      </c>
      <c r="D20" s="4">
        <v>41524</v>
      </c>
      <c r="E20" s="3">
        <v>10</v>
      </c>
      <c r="F20" s="2">
        <v>0.75</v>
      </c>
      <c r="G20" s="2"/>
      <c r="H20" s="1">
        <f t="shared" si="0"/>
        <v>9.25</v>
      </c>
    </row>
    <row r="21" spans="1:8">
      <c r="A21" s="33">
        <v>19</v>
      </c>
      <c r="B21" s="6" t="s">
        <v>80</v>
      </c>
      <c r="C21" s="5" t="s">
        <v>21</v>
      </c>
      <c r="D21" s="4">
        <v>41500</v>
      </c>
      <c r="E21" s="3">
        <v>10</v>
      </c>
      <c r="F21" s="2">
        <v>0.77500000000000002</v>
      </c>
      <c r="G21" s="2"/>
      <c r="H21" s="1">
        <f>SUM(E21-F21-G21)</f>
        <v>9.2249999999999996</v>
      </c>
    </row>
    <row r="22" spans="1:8">
      <c r="A22" s="33">
        <v>20</v>
      </c>
      <c r="B22" s="6" t="s">
        <v>93</v>
      </c>
      <c r="C22" s="5" t="s">
        <v>35</v>
      </c>
      <c r="D22" s="4">
        <v>40958</v>
      </c>
      <c r="E22" s="3">
        <v>10</v>
      </c>
      <c r="F22" s="2">
        <v>0.77500000000000002</v>
      </c>
      <c r="G22" s="2"/>
      <c r="H22" s="1">
        <f>SUM(E22-F22-G22)</f>
        <v>9.2249999999999996</v>
      </c>
    </row>
    <row r="23" spans="1:8">
      <c r="A23" s="33">
        <v>21</v>
      </c>
      <c r="B23" s="6" t="s">
        <v>64</v>
      </c>
      <c r="C23" s="5" t="s">
        <v>57</v>
      </c>
      <c r="D23" s="4">
        <v>41538</v>
      </c>
      <c r="E23" s="3">
        <v>10</v>
      </c>
      <c r="F23" s="2">
        <v>0.85</v>
      </c>
      <c r="G23" s="2"/>
      <c r="H23" s="1">
        <f t="shared" ref="H21:H27" si="2">SUM(E23-F23-G23)</f>
        <v>9.15</v>
      </c>
    </row>
    <row r="24" spans="1:8">
      <c r="A24" s="33">
        <v>22</v>
      </c>
      <c r="B24" s="6" t="s">
        <v>86</v>
      </c>
      <c r="C24" s="5" t="s">
        <v>57</v>
      </c>
      <c r="D24" s="4">
        <v>41088</v>
      </c>
      <c r="E24" s="3">
        <v>10</v>
      </c>
      <c r="F24" s="2">
        <v>0.85</v>
      </c>
      <c r="G24" s="2"/>
      <c r="H24" s="1">
        <f t="shared" si="2"/>
        <v>9.15</v>
      </c>
    </row>
    <row r="25" spans="1:8">
      <c r="A25" s="33">
        <v>23</v>
      </c>
      <c r="B25" s="6" t="s">
        <v>110</v>
      </c>
      <c r="C25" s="5" t="s">
        <v>22</v>
      </c>
      <c r="D25" s="4">
        <v>41563</v>
      </c>
      <c r="E25" s="3">
        <v>10</v>
      </c>
      <c r="F25" s="2">
        <v>0.9</v>
      </c>
      <c r="G25" s="2"/>
      <c r="H25" s="1">
        <f t="shared" si="2"/>
        <v>9.1</v>
      </c>
    </row>
    <row r="26" spans="1:8">
      <c r="A26" s="33">
        <v>24</v>
      </c>
      <c r="B26" s="6" t="s">
        <v>76</v>
      </c>
      <c r="C26" s="5" t="s">
        <v>57</v>
      </c>
      <c r="D26" s="4">
        <v>41322</v>
      </c>
      <c r="E26" s="3">
        <v>10</v>
      </c>
      <c r="F26" s="2">
        <v>0.9</v>
      </c>
      <c r="G26" s="2"/>
      <c r="H26" s="1">
        <f t="shared" si="2"/>
        <v>9.1</v>
      </c>
    </row>
    <row r="27" spans="1:8">
      <c r="A27" s="33">
        <v>25</v>
      </c>
      <c r="B27" s="6" t="s">
        <v>79</v>
      </c>
      <c r="C27" s="5" t="s">
        <v>57</v>
      </c>
      <c r="D27" s="4">
        <v>41321</v>
      </c>
      <c r="E27" s="3">
        <v>10</v>
      </c>
      <c r="F27" s="2">
        <v>0.9</v>
      </c>
      <c r="G27" s="2"/>
      <c r="H27" s="1">
        <f t="shared" si="2"/>
        <v>9.1</v>
      </c>
    </row>
    <row r="28" spans="1:8">
      <c r="A28" s="33">
        <v>26</v>
      </c>
      <c r="B28" s="6" t="s">
        <v>73</v>
      </c>
      <c r="C28" s="5" t="s">
        <v>57</v>
      </c>
      <c r="D28" s="4">
        <v>41459</v>
      </c>
      <c r="E28" s="3">
        <v>10</v>
      </c>
      <c r="F28" s="2">
        <v>0.92500000000000004</v>
      </c>
      <c r="G28" s="2"/>
      <c r="H28" s="1">
        <f t="shared" si="0"/>
        <v>9.0749999999999993</v>
      </c>
    </row>
    <row r="29" spans="1:8">
      <c r="A29" s="33">
        <v>27</v>
      </c>
      <c r="B29" s="31" t="s">
        <v>99</v>
      </c>
      <c r="C29" s="5" t="s">
        <v>55</v>
      </c>
      <c r="D29" s="23">
        <v>41131</v>
      </c>
      <c r="E29" s="3">
        <v>10</v>
      </c>
      <c r="F29" s="2">
        <v>0.95</v>
      </c>
      <c r="G29" s="2"/>
      <c r="H29" s="1">
        <f t="shared" si="0"/>
        <v>9.0500000000000007</v>
      </c>
    </row>
    <row r="30" spans="1:8">
      <c r="A30" s="33">
        <v>28</v>
      </c>
      <c r="B30" s="6" t="s">
        <v>100</v>
      </c>
      <c r="C30" s="5" t="s">
        <v>55</v>
      </c>
      <c r="D30" s="4">
        <v>41628</v>
      </c>
      <c r="E30" s="3">
        <v>10</v>
      </c>
      <c r="F30" s="2">
        <v>0.97499999999999998</v>
      </c>
      <c r="G30" s="2"/>
      <c r="H30" s="1">
        <f t="shared" si="0"/>
        <v>9.0250000000000004</v>
      </c>
    </row>
    <row r="31" spans="1:8">
      <c r="A31" s="33">
        <v>29</v>
      </c>
      <c r="B31" s="6" t="s">
        <v>98</v>
      </c>
      <c r="C31" s="5" t="s">
        <v>55</v>
      </c>
      <c r="D31" s="4">
        <v>41466</v>
      </c>
      <c r="E31" s="3">
        <v>10</v>
      </c>
      <c r="F31" s="2">
        <v>1.075</v>
      </c>
      <c r="G31" s="2"/>
      <c r="H31" s="1">
        <f>SUM(E31-F31-G31)</f>
        <v>8.9250000000000007</v>
      </c>
    </row>
    <row r="32" spans="1:8">
      <c r="A32" s="33">
        <v>30</v>
      </c>
      <c r="B32" s="6" t="s">
        <v>107</v>
      </c>
      <c r="C32" s="5" t="s">
        <v>22</v>
      </c>
      <c r="D32" s="4">
        <v>41089</v>
      </c>
      <c r="E32" s="3">
        <v>10</v>
      </c>
      <c r="F32" s="2">
        <v>1.075</v>
      </c>
      <c r="G32" s="2"/>
      <c r="H32" s="1">
        <f>SUM(E32-F32-G32)</f>
        <v>8.9250000000000007</v>
      </c>
    </row>
    <row r="33" spans="1:8">
      <c r="A33" s="33">
        <v>31</v>
      </c>
      <c r="B33" s="6" t="s">
        <v>102</v>
      </c>
      <c r="C33" s="5" t="s">
        <v>22</v>
      </c>
      <c r="D33" s="4">
        <v>41401</v>
      </c>
      <c r="E33" s="3">
        <v>10</v>
      </c>
      <c r="F33" s="2">
        <v>1.1499999999999999</v>
      </c>
      <c r="G33" s="2"/>
      <c r="H33" s="1">
        <f t="shared" si="0"/>
        <v>8.85</v>
      </c>
    </row>
    <row r="34" spans="1:8">
      <c r="A34" s="33">
        <v>32</v>
      </c>
      <c r="B34" s="6" t="s">
        <v>103</v>
      </c>
      <c r="C34" s="5" t="s">
        <v>22</v>
      </c>
      <c r="D34" s="4">
        <v>41542</v>
      </c>
      <c r="E34" s="3">
        <v>10</v>
      </c>
      <c r="F34" s="2">
        <v>1.175</v>
      </c>
      <c r="G34" s="2"/>
      <c r="H34" s="1">
        <f t="shared" si="0"/>
        <v>8.8249999999999993</v>
      </c>
    </row>
    <row r="35" spans="1:8">
      <c r="A35" s="33">
        <v>33</v>
      </c>
      <c r="B35" s="6" t="s">
        <v>65</v>
      </c>
      <c r="C35" s="5" t="s">
        <v>44</v>
      </c>
      <c r="D35" s="4">
        <v>40915</v>
      </c>
      <c r="E35" s="3">
        <v>10</v>
      </c>
      <c r="F35" s="2">
        <v>1.2</v>
      </c>
      <c r="G35" s="2"/>
      <c r="H35" s="1">
        <f t="shared" ref="H35:H51" si="3">SUM(E35-F35-G35)</f>
        <v>8.8000000000000007</v>
      </c>
    </row>
    <row r="36" spans="1:8">
      <c r="A36" s="33">
        <v>34</v>
      </c>
      <c r="B36" s="6" t="s">
        <v>83</v>
      </c>
      <c r="C36" s="5" t="s">
        <v>44</v>
      </c>
      <c r="D36" s="4">
        <v>41534</v>
      </c>
      <c r="E36" s="3">
        <v>10</v>
      </c>
      <c r="F36" s="2">
        <v>1.2250000000000001</v>
      </c>
      <c r="G36" s="2"/>
      <c r="H36" s="1">
        <f>SUM(E36-F36-G36)</f>
        <v>8.7750000000000004</v>
      </c>
    </row>
    <row r="37" spans="1:8">
      <c r="A37" s="33">
        <v>35</v>
      </c>
      <c r="B37" s="31" t="s">
        <v>104</v>
      </c>
      <c r="C37" s="5" t="s">
        <v>22</v>
      </c>
      <c r="D37" s="23">
        <v>41114</v>
      </c>
      <c r="E37" s="3">
        <v>10</v>
      </c>
      <c r="F37" s="2">
        <v>1.2250000000000001</v>
      </c>
      <c r="G37" s="2"/>
      <c r="H37" s="1">
        <f>SUM(E37-F37-G37)</f>
        <v>8.7750000000000004</v>
      </c>
    </row>
    <row r="38" spans="1:8">
      <c r="A38" s="33">
        <v>36</v>
      </c>
      <c r="B38" s="31" t="s">
        <v>63</v>
      </c>
      <c r="C38" s="45" t="s">
        <v>41</v>
      </c>
      <c r="D38" s="23">
        <v>41558</v>
      </c>
      <c r="E38" s="3">
        <v>10</v>
      </c>
      <c r="F38" s="2">
        <v>1.25</v>
      </c>
      <c r="G38" s="2"/>
      <c r="H38" s="1">
        <f t="shared" si="3"/>
        <v>8.75</v>
      </c>
    </row>
    <row r="39" spans="1:8">
      <c r="A39" s="33">
        <v>37</v>
      </c>
      <c r="B39" s="6" t="s">
        <v>78</v>
      </c>
      <c r="C39" s="5" t="s">
        <v>44</v>
      </c>
      <c r="D39" s="4">
        <v>41526</v>
      </c>
      <c r="E39" s="3">
        <v>10</v>
      </c>
      <c r="F39" s="2">
        <v>1.325</v>
      </c>
      <c r="G39" s="2"/>
      <c r="H39" s="1">
        <f t="shared" si="3"/>
        <v>8.6750000000000007</v>
      </c>
    </row>
    <row r="40" spans="1:8">
      <c r="A40" s="33">
        <v>38</v>
      </c>
      <c r="B40" s="6" t="s">
        <v>70</v>
      </c>
      <c r="C40" s="5" t="s">
        <v>30</v>
      </c>
      <c r="D40" s="4">
        <v>41599</v>
      </c>
      <c r="E40" s="3">
        <v>10</v>
      </c>
      <c r="F40" s="2">
        <v>1.5</v>
      </c>
      <c r="G40" s="2"/>
      <c r="H40" s="1">
        <f t="shared" si="3"/>
        <v>8.5</v>
      </c>
    </row>
    <row r="41" spans="1:8">
      <c r="A41" s="33">
        <v>39</v>
      </c>
      <c r="B41" s="6" t="s">
        <v>101</v>
      </c>
      <c r="C41" s="5" t="s">
        <v>22</v>
      </c>
      <c r="D41" s="4">
        <v>41182</v>
      </c>
      <c r="E41" s="3">
        <v>10</v>
      </c>
      <c r="F41" s="2">
        <v>1.55</v>
      </c>
      <c r="G41" s="2"/>
      <c r="H41" s="1">
        <f t="shared" si="3"/>
        <v>8.4499999999999993</v>
      </c>
    </row>
    <row r="42" spans="1:8">
      <c r="A42" s="33">
        <v>40</v>
      </c>
      <c r="B42" s="31" t="s">
        <v>71</v>
      </c>
      <c r="C42" s="5" t="s">
        <v>44</v>
      </c>
      <c r="D42" s="4">
        <v>41383</v>
      </c>
      <c r="E42" s="3">
        <v>10</v>
      </c>
      <c r="F42" s="2">
        <v>1.6</v>
      </c>
      <c r="G42" s="2"/>
      <c r="H42" s="1">
        <f t="shared" si="3"/>
        <v>8.4</v>
      </c>
    </row>
    <row r="43" spans="1:8">
      <c r="A43" s="33">
        <v>41</v>
      </c>
      <c r="B43" s="6" t="s">
        <v>96</v>
      </c>
      <c r="C43" s="5" t="s">
        <v>55</v>
      </c>
      <c r="D43" s="4">
        <v>41515</v>
      </c>
      <c r="E43" s="3">
        <v>10</v>
      </c>
      <c r="F43" s="2">
        <v>1.65</v>
      </c>
      <c r="G43" s="2"/>
      <c r="H43" s="1">
        <f>SUM(E43-F43-G43)</f>
        <v>8.35</v>
      </c>
    </row>
    <row r="44" spans="1:8">
      <c r="A44" s="33">
        <v>42</v>
      </c>
      <c r="B44" s="6" t="s">
        <v>77</v>
      </c>
      <c r="C44" s="5" t="s">
        <v>21</v>
      </c>
      <c r="D44" s="4">
        <v>41491</v>
      </c>
      <c r="E44" s="3">
        <v>9</v>
      </c>
      <c r="F44" s="2">
        <v>0.65</v>
      </c>
      <c r="G44" s="2"/>
      <c r="H44" s="1">
        <f>SUM(E44-F44-G44)</f>
        <v>8.35</v>
      </c>
    </row>
    <row r="45" spans="1:8">
      <c r="A45" s="33">
        <v>43</v>
      </c>
      <c r="B45" s="31" t="s">
        <v>84</v>
      </c>
      <c r="C45" s="5" t="s">
        <v>30</v>
      </c>
      <c r="D45" s="4">
        <v>41593</v>
      </c>
      <c r="E45" s="3">
        <v>10</v>
      </c>
      <c r="F45" s="2">
        <v>2.15</v>
      </c>
      <c r="G45" s="2"/>
      <c r="H45" s="1">
        <f t="shared" si="3"/>
        <v>7.85</v>
      </c>
    </row>
    <row r="46" spans="1:8">
      <c r="A46" s="33">
        <v>44</v>
      </c>
      <c r="B46" s="6" t="s">
        <v>72</v>
      </c>
      <c r="C46" s="5" t="s">
        <v>21</v>
      </c>
      <c r="D46" s="4">
        <v>41485</v>
      </c>
      <c r="E46" s="3">
        <v>9</v>
      </c>
      <c r="F46" s="2">
        <v>0.92500000000000004</v>
      </c>
      <c r="G46" s="2">
        <v>0.3</v>
      </c>
      <c r="H46" s="1">
        <f t="shared" si="3"/>
        <v>7.7749999999999995</v>
      </c>
    </row>
    <row r="47" spans="1:8">
      <c r="A47" s="33">
        <v>45</v>
      </c>
      <c r="B47" s="6" t="s">
        <v>85</v>
      </c>
      <c r="C47" s="5" t="s">
        <v>21</v>
      </c>
      <c r="D47" s="4">
        <v>41586</v>
      </c>
      <c r="E47" s="3">
        <v>9</v>
      </c>
      <c r="F47" s="2">
        <v>1.65</v>
      </c>
      <c r="G47" s="2"/>
      <c r="H47" s="1">
        <f t="shared" si="3"/>
        <v>7.35</v>
      </c>
    </row>
    <row r="48" spans="1:8">
      <c r="A48" s="33">
        <v>46</v>
      </c>
      <c r="B48" s="31" t="s">
        <v>91</v>
      </c>
      <c r="C48" s="5" t="s">
        <v>44</v>
      </c>
      <c r="D48" s="4">
        <v>41291</v>
      </c>
      <c r="E48" s="3">
        <v>8</v>
      </c>
      <c r="F48" s="2">
        <v>0.97499999999999998</v>
      </c>
      <c r="G48" s="2"/>
      <c r="H48" s="1">
        <f t="shared" si="3"/>
        <v>7.0250000000000004</v>
      </c>
    </row>
    <row r="49" spans="1:8">
      <c r="A49" s="33">
        <v>47</v>
      </c>
      <c r="B49" s="6" t="s">
        <v>81</v>
      </c>
      <c r="C49" s="5" t="s">
        <v>21</v>
      </c>
      <c r="D49" s="4">
        <v>41500</v>
      </c>
      <c r="E49" s="3">
        <v>9</v>
      </c>
      <c r="F49" s="2">
        <v>1.7</v>
      </c>
      <c r="G49" s="2">
        <v>0.3</v>
      </c>
      <c r="H49" s="1">
        <f t="shared" si="3"/>
        <v>7</v>
      </c>
    </row>
    <row r="50" spans="1:8">
      <c r="A50" s="33">
        <v>48</v>
      </c>
      <c r="B50" s="6" t="s">
        <v>114</v>
      </c>
      <c r="C50" s="5" t="s">
        <v>28</v>
      </c>
      <c r="D50" s="4">
        <v>41171</v>
      </c>
      <c r="E50" s="3">
        <v>10</v>
      </c>
      <c r="F50" s="2">
        <v>10</v>
      </c>
      <c r="G50" s="2"/>
      <c r="H50" s="1">
        <f t="shared" si="3"/>
        <v>0</v>
      </c>
    </row>
    <row r="51" spans="1:8">
      <c r="A51" s="54">
        <v>49</v>
      </c>
      <c r="B51" s="55" t="s">
        <v>105</v>
      </c>
      <c r="C51" s="56" t="s">
        <v>22</v>
      </c>
      <c r="D51" s="57">
        <v>41389</v>
      </c>
      <c r="E51" s="58">
        <v>10</v>
      </c>
      <c r="F51" s="59">
        <v>10</v>
      </c>
      <c r="G51" s="59"/>
      <c r="H51" s="60">
        <f t="shared" si="3"/>
        <v>0</v>
      </c>
    </row>
  </sheetData>
  <sortState ref="B21:H22">
    <sortCondition descending="1" ref="D21:D22"/>
  </sortState>
  <mergeCells count="1">
    <mergeCell ref="E1:H1"/>
  </mergeCells>
  <dataValidations count="1">
    <dataValidation type="custom" allowBlank="1" showInputMessage="1" showErrorMessage="1" sqref="H3:H51">
      <formula1>"bvbv"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51"/>
  <sheetViews>
    <sheetView topLeftCell="A21" workbookViewId="0">
      <selection activeCell="M34" sqref="M34"/>
    </sheetView>
  </sheetViews>
  <sheetFormatPr defaultRowHeight="15"/>
  <cols>
    <col min="1" max="1" width="3" bestFit="1" customWidth="1"/>
    <col min="2" max="2" width="26.5703125" bestFit="1" customWidth="1"/>
    <col min="3" max="3" width="28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.5703125" bestFit="1" customWidth="1"/>
  </cols>
  <sheetData>
    <row r="1" spans="1:9">
      <c r="C1" s="13"/>
      <c r="D1" s="13"/>
      <c r="E1" s="163" t="s">
        <v>9</v>
      </c>
      <c r="F1" s="164"/>
      <c r="G1" s="164"/>
      <c r="H1" s="165"/>
    </row>
    <row r="2" spans="1:9">
      <c r="B2" s="14" t="s">
        <v>6</v>
      </c>
      <c r="C2" s="14" t="s">
        <v>5</v>
      </c>
      <c r="D2" s="14" t="s">
        <v>4</v>
      </c>
      <c r="E2" s="19" t="s">
        <v>3</v>
      </c>
      <c r="F2" s="19" t="s">
        <v>2</v>
      </c>
      <c r="G2" s="19" t="s">
        <v>1</v>
      </c>
      <c r="H2" s="19" t="s">
        <v>8</v>
      </c>
    </row>
    <row r="3" spans="1:9">
      <c r="A3" s="100">
        <v>1</v>
      </c>
      <c r="B3" s="100" t="s">
        <v>73</v>
      </c>
      <c r="C3" s="101" t="s">
        <v>57</v>
      </c>
      <c r="D3" s="102">
        <v>41459</v>
      </c>
      <c r="E3" s="82">
        <v>10</v>
      </c>
      <c r="F3" s="83">
        <v>0.45</v>
      </c>
      <c r="G3" s="83"/>
      <c r="H3" s="84">
        <f t="shared" ref="H3:H26" si="0">SUM(E3-F3-G3)</f>
        <v>9.5500000000000007</v>
      </c>
      <c r="I3" s="123"/>
    </row>
    <row r="4" spans="1:9">
      <c r="A4" s="100">
        <v>2</v>
      </c>
      <c r="B4" s="100" t="s">
        <v>69</v>
      </c>
      <c r="C4" s="101" t="s">
        <v>57</v>
      </c>
      <c r="D4" s="102">
        <v>41311</v>
      </c>
      <c r="E4" s="82">
        <v>10</v>
      </c>
      <c r="F4" s="83">
        <v>0.47499999999999998</v>
      </c>
      <c r="G4" s="83"/>
      <c r="H4" s="84">
        <f t="shared" si="0"/>
        <v>9.5250000000000004</v>
      </c>
      <c r="I4" s="123"/>
    </row>
    <row r="5" spans="1:9">
      <c r="A5" s="100">
        <v>3</v>
      </c>
      <c r="B5" s="126" t="s">
        <v>104</v>
      </c>
      <c r="C5" s="101" t="s">
        <v>22</v>
      </c>
      <c r="D5" s="127">
        <v>41114</v>
      </c>
      <c r="E5" s="82">
        <v>10</v>
      </c>
      <c r="F5" s="83">
        <v>0.5</v>
      </c>
      <c r="G5" s="83"/>
      <c r="H5" s="84">
        <f t="shared" si="0"/>
        <v>9.5</v>
      </c>
      <c r="I5" s="123"/>
    </row>
    <row r="6" spans="1:9" s="43" customFormat="1">
      <c r="A6" s="62">
        <v>4</v>
      </c>
      <c r="B6" s="62" t="s">
        <v>92</v>
      </c>
      <c r="C6" s="86" t="s">
        <v>46</v>
      </c>
      <c r="D6" s="87">
        <v>41085</v>
      </c>
      <c r="E6" s="49">
        <v>10</v>
      </c>
      <c r="F6" s="50">
        <v>0.55000000000000004</v>
      </c>
      <c r="G6" s="89"/>
      <c r="H6" s="90">
        <f t="shared" si="0"/>
        <v>9.4499999999999993</v>
      </c>
    </row>
    <row r="7" spans="1:9" s="43" customFormat="1">
      <c r="A7" s="78">
        <v>5</v>
      </c>
      <c r="B7" s="78" t="s">
        <v>103</v>
      </c>
      <c r="C7" s="80" t="s">
        <v>22</v>
      </c>
      <c r="D7" s="81">
        <v>41542</v>
      </c>
      <c r="E7" s="82">
        <v>10</v>
      </c>
      <c r="F7" s="83">
        <v>0.6</v>
      </c>
      <c r="G7" s="83"/>
      <c r="H7" s="84">
        <f>SUM(E7-F7-G7)</f>
        <v>9.4</v>
      </c>
      <c r="I7" s="123"/>
    </row>
    <row r="8" spans="1:9">
      <c r="A8" s="78">
        <v>6</v>
      </c>
      <c r="B8" s="78" t="s">
        <v>64</v>
      </c>
      <c r="C8" s="80" t="s">
        <v>57</v>
      </c>
      <c r="D8" s="81">
        <v>41538</v>
      </c>
      <c r="E8" s="82">
        <v>10</v>
      </c>
      <c r="F8" s="83">
        <v>0.6</v>
      </c>
      <c r="G8" s="83"/>
      <c r="H8" s="84">
        <f>SUM(E8-F8-G8)</f>
        <v>9.4</v>
      </c>
      <c r="I8" s="123"/>
    </row>
    <row r="9" spans="1:9">
      <c r="A9" s="62">
        <v>7</v>
      </c>
      <c r="B9" s="62" t="s">
        <v>109</v>
      </c>
      <c r="C9" s="86" t="s">
        <v>22</v>
      </c>
      <c r="D9" s="87">
        <v>41459</v>
      </c>
      <c r="E9" s="49">
        <v>10</v>
      </c>
      <c r="F9" s="50">
        <v>0.6</v>
      </c>
      <c r="G9" s="89"/>
      <c r="H9" s="90">
        <f>SUM(E9-F9-G9)</f>
        <v>9.4</v>
      </c>
      <c r="I9" s="43"/>
    </row>
    <row r="10" spans="1:9">
      <c r="A10" s="33">
        <v>8</v>
      </c>
      <c r="B10" s="33" t="s">
        <v>67</v>
      </c>
      <c r="C10" s="75" t="s">
        <v>57</v>
      </c>
      <c r="D10" s="76">
        <v>41059</v>
      </c>
      <c r="E10" s="3">
        <v>10</v>
      </c>
      <c r="F10" s="44">
        <v>0.6</v>
      </c>
      <c r="G10" s="2"/>
      <c r="H10" s="1">
        <f>SUM(E10-F10-G10)</f>
        <v>9.4</v>
      </c>
    </row>
    <row r="11" spans="1:9">
      <c r="A11" s="128">
        <v>9</v>
      </c>
      <c r="B11" s="33" t="s">
        <v>94</v>
      </c>
      <c r="C11" s="75" t="s">
        <v>46</v>
      </c>
      <c r="D11" s="76">
        <v>40974</v>
      </c>
      <c r="E11" s="3">
        <v>10</v>
      </c>
      <c r="F11" s="44">
        <v>0.6</v>
      </c>
      <c r="G11" s="44"/>
      <c r="H11" s="1">
        <f>SUM(E11-F11-G11)</f>
        <v>9.4</v>
      </c>
    </row>
    <row r="12" spans="1:9">
      <c r="A12" s="6">
        <v>10</v>
      </c>
      <c r="B12" s="6" t="s">
        <v>107</v>
      </c>
      <c r="C12" s="5" t="s">
        <v>22</v>
      </c>
      <c r="D12" s="4">
        <v>41089</v>
      </c>
      <c r="E12" s="3">
        <v>10</v>
      </c>
      <c r="F12" s="2">
        <v>0.625</v>
      </c>
      <c r="G12" s="2"/>
      <c r="H12" s="1">
        <f t="shared" si="0"/>
        <v>9.375</v>
      </c>
    </row>
    <row r="13" spans="1:9">
      <c r="A13" s="33">
        <v>11</v>
      </c>
      <c r="B13" s="6" t="s">
        <v>106</v>
      </c>
      <c r="C13" s="5" t="s">
        <v>22</v>
      </c>
      <c r="D13" s="4">
        <v>41635</v>
      </c>
      <c r="E13" s="3">
        <v>10</v>
      </c>
      <c r="F13" s="2">
        <v>0.65</v>
      </c>
      <c r="G13" s="2"/>
      <c r="H13" s="1">
        <f t="shared" ref="H13:H19" si="1">SUM(E13-F13-G13)</f>
        <v>9.35</v>
      </c>
    </row>
    <row r="14" spans="1:9">
      <c r="A14" s="128">
        <v>12</v>
      </c>
      <c r="B14" s="6" t="s">
        <v>110</v>
      </c>
      <c r="C14" s="5" t="s">
        <v>22</v>
      </c>
      <c r="D14" s="4">
        <v>41563</v>
      </c>
      <c r="E14" s="3">
        <v>10</v>
      </c>
      <c r="F14" s="2">
        <v>0.65</v>
      </c>
      <c r="G14" s="2"/>
      <c r="H14" s="1">
        <f t="shared" si="1"/>
        <v>9.35</v>
      </c>
    </row>
    <row r="15" spans="1:9">
      <c r="A15" s="6">
        <v>13</v>
      </c>
      <c r="B15" s="6" t="s">
        <v>96</v>
      </c>
      <c r="C15" s="5" t="s">
        <v>55</v>
      </c>
      <c r="D15" s="4">
        <v>41515</v>
      </c>
      <c r="E15" s="3">
        <v>10</v>
      </c>
      <c r="F15" s="2">
        <v>0.65</v>
      </c>
      <c r="G15" s="2"/>
      <c r="H15" s="1">
        <f t="shared" si="1"/>
        <v>9.35</v>
      </c>
    </row>
    <row r="16" spans="1:9">
      <c r="A16" s="33">
        <v>14</v>
      </c>
      <c r="B16" s="6" t="s">
        <v>102</v>
      </c>
      <c r="C16" s="5" t="s">
        <v>22</v>
      </c>
      <c r="D16" s="4">
        <v>41401</v>
      </c>
      <c r="E16" s="3">
        <v>10</v>
      </c>
      <c r="F16" s="2">
        <v>0.65</v>
      </c>
      <c r="G16" s="2"/>
      <c r="H16" s="1">
        <f t="shared" si="1"/>
        <v>9.35</v>
      </c>
    </row>
    <row r="17" spans="1:8">
      <c r="A17" s="128">
        <v>15</v>
      </c>
      <c r="B17" s="6" t="s">
        <v>76</v>
      </c>
      <c r="C17" s="5" t="s">
        <v>57</v>
      </c>
      <c r="D17" s="4">
        <v>41322</v>
      </c>
      <c r="E17" s="3">
        <v>10</v>
      </c>
      <c r="F17" s="2">
        <v>0.65</v>
      </c>
      <c r="G17" s="2"/>
      <c r="H17" s="1">
        <f t="shared" si="1"/>
        <v>9.35</v>
      </c>
    </row>
    <row r="18" spans="1:8">
      <c r="A18" s="6">
        <v>16</v>
      </c>
      <c r="B18" s="6" t="s">
        <v>79</v>
      </c>
      <c r="C18" s="5" t="s">
        <v>57</v>
      </c>
      <c r="D18" s="4">
        <v>41321</v>
      </c>
      <c r="E18" s="3">
        <v>10</v>
      </c>
      <c r="F18" s="2">
        <v>0.65</v>
      </c>
      <c r="G18" s="2"/>
      <c r="H18" s="1">
        <f t="shared" si="1"/>
        <v>9.35</v>
      </c>
    </row>
    <row r="19" spans="1:8">
      <c r="A19" s="33">
        <v>17</v>
      </c>
      <c r="B19" s="6" t="s">
        <v>101</v>
      </c>
      <c r="C19" s="5" t="s">
        <v>22</v>
      </c>
      <c r="D19" s="4">
        <v>41182</v>
      </c>
      <c r="E19" s="3">
        <v>10</v>
      </c>
      <c r="F19" s="2">
        <v>0.65</v>
      </c>
      <c r="G19" s="2"/>
      <c r="H19" s="1">
        <f t="shared" si="1"/>
        <v>9.35</v>
      </c>
    </row>
    <row r="20" spans="1:8">
      <c r="A20" s="62">
        <v>18</v>
      </c>
      <c r="B20" s="52" t="s">
        <v>95</v>
      </c>
      <c r="C20" s="47" t="s">
        <v>35</v>
      </c>
      <c r="D20" s="53">
        <v>41555</v>
      </c>
      <c r="E20" s="49">
        <v>10</v>
      </c>
      <c r="F20" s="50">
        <v>0.67500000000000004</v>
      </c>
      <c r="G20" s="50"/>
      <c r="H20" s="51">
        <f t="shared" si="0"/>
        <v>9.3249999999999993</v>
      </c>
    </row>
    <row r="21" spans="1:8">
      <c r="A21" s="6">
        <v>19</v>
      </c>
      <c r="B21" s="6" t="s">
        <v>108</v>
      </c>
      <c r="C21" s="5" t="s">
        <v>35</v>
      </c>
      <c r="D21" s="4">
        <v>41410</v>
      </c>
      <c r="E21" s="3">
        <v>10</v>
      </c>
      <c r="F21" s="2">
        <v>0.7</v>
      </c>
      <c r="G21" s="2"/>
      <c r="H21" s="1">
        <f t="shared" si="0"/>
        <v>9.3000000000000007</v>
      </c>
    </row>
    <row r="22" spans="1:8">
      <c r="A22" s="33">
        <v>20</v>
      </c>
      <c r="B22" s="6" t="s">
        <v>90</v>
      </c>
      <c r="C22" s="5" t="s">
        <v>55</v>
      </c>
      <c r="D22" s="4">
        <v>41184</v>
      </c>
      <c r="E22" s="3">
        <v>10</v>
      </c>
      <c r="F22" s="2">
        <v>0.75</v>
      </c>
      <c r="G22" s="2"/>
      <c r="H22" s="1">
        <f>SUM(E22-F22-G22)</f>
        <v>9.25</v>
      </c>
    </row>
    <row r="23" spans="1:8">
      <c r="A23" s="128">
        <v>21</v>
      </c>
      <c r="B23" s="6" t="s">
        <v>93</v>
      </c>
      <c r="C23" s="5" t="s">
        <v>35</v>
      </c>
      <c r="D23" s="4">
        <v>40958</v>
      </c>
      <c r="E23" s="3">
        <v>10</v>
      </c>
      <c r="F23" s="2">
        <v>0.75</v>
      </c>
      <c r="G23" s="2"/>
      <c r="H23" s="1">
        <f>SUM(E23-F23-G23)</f>
        <v>9.25</v>
      </c>
    </row>
    <row r="24" spans="1:8">
      <c r="A24" s="6">
        <v>22</v>
      </c>
      <c r="B24" s="6" t="s">
        <v>74</v>
      </c>
      <c r="C24" s="5" t="s">
        <v>57</v>
      </c>
      <c r="D24" s="4">
        <v>41383</v>
      </c>
      <c r="E24" s="3">
        <v>10</v>
      </c>
      <c r="F24" s="2">
        <v>0.8</v>
      </c>
      <c r="G24" s="2"/>
      <c r="H24" s="1">
        <f>SUM(E24-F24-G24)</f>
        <v>9.1999999999999993</v>
      </c>
    </row>
    <row r="25" spans="1:8">
      <c r="A25" s="33">
        <v>23</v>
      </c>
      <c r="B25" s="6" t="s">
        <v>86</v>
      </c>
      <c r="C25" s="5" t="s">
        <v>57</v>
      </c>
      <c r="D25" s="4">
        <v>41088</v>
      </c>
      <c r="E25" s="3">
        <v>10</v>
      </c>
      <c r="F25" s="2">
        <v>0.8</v>
      </c>
      <c r="G25" s="2"/>
      <c r="H25" s="1">
        <f>SUM(E25-F25-G25)</f>
        <v>9.1999999999999993</v>
      </c>
    </row>
    <row r="26" spans="1:8">
      <c r="A26" s="128">
        <v>24</v>
      </c>
      <c r="B26" s="6" t="s">
        <v>66</v>
      </c>
      <c r="C26" s="5" t="s">
        <v>44</v>
      </c>
      <c r="D26" s="4">
        <v>41260</v>
      </c>
      <c r="E26" s="3">
        <v>10</v>
      </c>
      <c r="F26" s="2">
        <v>0.82499999999999996</v>
      </c>
      <c r="G26" s="2"/>
      <c r="H26" s="1">
        <f t="shared" si="0"/>
        <v>9.1750000000000007</v>
      </c>
    </row>
    <row r="27" spans="1:8">
      <c r="A27" s="6">
        <v>25</v>
      </c>
      <c r="B27" s="6" t="s">
        <v>98</v>
      </c>
      <c r="C27" s="5" t="s">
        <v>55</v>
      </c>
      <c r="D27" s="4">
        <v>41466</v>
      </c>
      <c r="E27" s="3">
        <v>10</v>
      </c>
      <c r="F27" s="2">
        <v>0.85</v>
      </c>
      <c r="G27" s="2"/>
      <c r="H27" s="1">
        <f t="shared" ref="H27:H35" si="2">SUM(E27-F27-G27)</f>
        <v>9.15</v>
      </c>
    </row>
    <row r="28" spans="1:8">
      <c r="A28" s="33">
        <v>26</v>
      </c>
      <c r="B28" s="6" t="s">
        <v>82</v>
      </c>
      <c r="C28" s="5" t="s">
        <v>44</v>
      </c>
      <c r="D28" s="4">
        <v>41041</v>
      </c>
      <c r="E28" s="3">
        <v>10</v>
      </c>
      <c r="F28" s="2">
        <v>0.85</v>
      </c>
      <c r="G28" s="2"/>
      <c r="H28" s="1">
        <f t="shared" si="2"/>
        <v>9.15</v>
      </c>
    </row>
    <row r="29" spans="1:8">
      <c r="A29" s="128">
        <v>27</v>
      </c>
      <c r="B29" s="6" t="s">
        <v>88</v>
      </c>
      <c r="C29" s="5" t="s">
        <v>41</v>
      </c>
      <c r="D29" s="4">
        <v>41504</v>
      </c>
      <c r="E29" s="3">
        <v>10</v>
      </c>
      <c r="F29" s="2">
        <v>0.9</v>
      </c>
      <c r="G29" s="2"/>
      <c r="H29" s="1">
        <f t="shared" si="2"/>
        <v>9.1</v>
      </c>
    </row>
    <row r="30" spans="1:8">
      <c r="A30" s="6">
        <v>28</v>
      </c>
      <c r="B30" s="31" t="s">
        <v>68</v>
      </c>
      <c r="C30" s="5" t="s">
        <v>44</v>
      </c>
      <c r="D30" s="23">
        <v>41213</v>
      </c>
      <c r="E30" s="3">
        <v>10</v>
      </c>
      <c r="F30" s="2">
        <v>0.9</v>
      </c>
      <c r="G30" s="2"/>
      <c r="H30" s="1">
        <f t="shared" si="2"/>
        <v>9.1</v>
      </c>
    </row>
    <row r="31" spans="1:8">
      <c r="A31" s="33">
        <v>29</v>
      </c>
      <c r="B31" s="31" t="s">
        <v>63</v>
      </c>
      <c r="C31" s="5" t="s">
        <v>41</v>
      </c>
      <c r="D31" s="23">
        <v>41558</v>
      </c>
      <c r="E31" s="3">
        <v>10</v>
      </c>
      <c r="F31" s="2">
        <v>0.95</v>
      </c>
      <c r="G31" s="2"/>
      <c r="H31" s="1">
        <f t="shared" si="2"/>
        <v>9.0500000000000007</v>
      </c>
    </row>
    <row r="32" spans="1:8">
      <c r="A32" s="128">
        <v>30</v>
      </c>
      <c r="B32" s="6" t="s">
        <v>75</v>
      </c>
      <c r="C32" s="5" t="s">
        <v>28</v>
      </c>
      <c r="D32" s="4">
        <v>41033</v>
      </c>
      <c r="E32" s="3">
        <v>9.5</v>
      </c>
      <c r="F32" s="2">
        <v>0.45</v>
      </c>
      <c r="G32" s="2"/>
      <c r="H32" s="1">
        <f t="shared" si="2"/>
        <v>9.0500000000000007</v>
      </c>
    </row>
    <row r="33" spans="1:8">
      <c r="A33" s="6">
        <v>31</v>
      </c>
      <c r="B33" s="6" t="s">
        <v>100</v>
      </c>
      <c r="C33" s="5" t="s">
        <v>55</v>
      </c>
      <c r="D33" s="4">
        <v>41628</v>
      </c>
      <c r="E33" s="3">
        <v>10</v>
      </c>
      <c r="F33" s="2">
        <v>1</v>
      </c>
      <c r="G33" s="2"/>
      <c r="H33" s="1">
        <f t="shared" si="2"/>
        <v>9</v>
      </c>
    </row>
    <row r="34" spans="1:8">
      <c r="A34" s="33">
        <v>32</v>
      </c>
      <c r="B34" s="31" t="s">
        <v>84</v>
      </c>
      <c r="C34" s="5" t="s">
        <v>30</v>
      </c>
      <c r="D34" s="4">
        <v>41593</v>
      </c>
      <c r="E34" s="3">
        <v>10</v>
      </c>
      <c r="F34" s="2">
        <v>1</v>
      </c>
      <c r="G34" s="2"/>
      <c r="H34" s="1">
        <f t="shared" si="2"/>
        <v>9</v>
      </c>
    </row>
    <row r="35" spans="1:8">
      <c r="A35" s="128">
        <v>33</v>
      </c>
      <c r="B35" s="6" t="s">
        <v>72</v>
      </c>
      <c r="C35" s="5" t="s">
        <v>21</v>
      </c>
      <c r="D35" s="4">
        <v>41485</v>
      </c>
      <c r="E35" s="3">
        <v>10</v>
      </c>
      <c r="F35" s="2">
        <v>1</v>
      </c>
      <c r="G35" s="2"/>
      <c r="H35" s="1">
        <f t="shared" si="2"/>
        <v>9</v>
      </c>
    </row>
    <row r="36" spans="1:8">
      <c r="A36" s="6">
        <v>34</v>
      </c>
      <c r="B36" s="6" t="s">
        <v>78</v>
      </c>
      <c r="C36" s="5" t="s">
        <v>44</v>
      </c>
      <c r="D36" s="4">
        <v>41526</v>
      </c>
      <c r="E36" s="3">
        <v>10</v>
      </c>
      <c r="F36" s="2">
        <v>1.05</v>
      </c>
      <c r="G36" s="2"/>
      <c r="H36" s="1">
        <f t="shared" ref="H36:H51" si="3">SUM(E36-F36-G36)</f>
        <v>8.9499999999999993</v>
      </c>
    </row>
    <row r="37" spans="1:8">
      <c r="A37" s="33">
        <v>35</v>
      </c>
      <c r="B37" s="31" t="s">
        <v>99</v>
      </c>
      <c r="C37" s="5" t="s">
        <v>55</v>
      </c>
      <c r="D37" s="23">
        <v>41131</v>
      </c>
      <c r="E37" s="3">
        <v>10</v>
      </c>
      <c r="F37" s="2">
        <v>1.1499999999999999</v>
      </c>
      <c r="G37" s="2"/>
      <c r="H37" s="1">
        <f t="shared" si="3"/>
        <v>8.85</v>
      </c>
    </row>
    <row r="38" spans="1:8">
      <c r="A38" s="128">
        <v>36</v>
      </c>
      <c r="B38" s="6" t="s">
        <v>97</v>
      </c>
      <c r="C38" s="45" t="s">
        <v>35</v>
      </c>
      <c r="D38" s="4">
        <v>41524</v>
      </c>
      <c r="E38" s="3">
        <v>10</v>
      </c>
      <c r="F38" s="2">
        <v>1.2</v>
      </c>
      <c r="G38" s="2"/>
      <c r="H38" s="1">
        <f t="shared" si="3"/>
        <v>8.8000000000000007</v>
      </c>
    </row>
    <row r="39" spans="1:8">
      <c r="A39" s="6">
        <v>37</v>
      </c>
      <c r="B39" s="6" t="s">
        <v>87</v>
      </c>
      <c r="C39" s="5" t="s">
        <v>55</v>
      </c>
      <c r="D39" s="4">
        <v>40998</v>
      </c>
      <c r="E39" s="3">
        <v>10</v>
      </c>
      <c r="F39" s="2">
        <v>1.2</v>
      </c>
      <c r="G39" s="2"/>
      <c r="H39" s="1">
        <f t="shared" si="3"/>
        <v>8.8000000000000007</v>
      </c>
    </row>
    <row r="40" spans="1:8">
      <c r="A40" s="33">
        <v>38</v>
      </c>
      <c r="B40" s="6" t="s">
        <v>81</v>
      </c>
      <c r="C40" s="5" t="s">
        <v>21</v>
      </c>
      <c r="D40" s="4">
        <v>41500</v>
      </c>
      <c r="E40" s="3">
        <v>10</v>
      </c>
      <c r="F40" s="2">
        <v>1.25</v>
      </c>
      <c r="G40" s="2"/>
      <c r="H40" s="1">
        <f t="shared" si="3"/>
        <v>8.75</v>
      </c>
    </row>
    <row r="41" spans="1:8">
      <c r="A41" s="128">
        <v>39</v>
      </c>
      <c r="B41" s="6" t="s">
        <v>80</v>
      </c>
      <c r="C41" s="5" t="s">
        <v>21</v>
      </c>
      <c r="D41" s="4">
        <v>41500</v>
      </c>
      <c r="E41" s="3">
        <v>10</v>
      </c>
      <c r="F41" s="2">
        <v>1.45</v>
      </c>
      <c r="G41" s="2"/>
      <c r="H41" s="1">
        <f t="shared" si="3"/>
        <v>8.5500000000000007</v>
      </c>
    </row>
    <row r="42" spans="1:8">
      <c r="A42" s="6">
        <v>40</v>
      </c>
      <c r="B42" s="6" t="s">
        <v>89</v>
      </c>
      <c r="C42" s="5" t="s">
        <v>55</v>
      </c>
      <c r="D42" s="4">
        <v>41029</v>
      </c>
      <c r="E42" s="3">
        <v>10</v>
      </c>
      <c r="F42" s="2">
        <v>1.65</v>
      </c>
      <c r="G42" s="2"/>
      <c r="H42" s="1">
        <f t="shared" si="3"/>
        <v>8.35</v>
      </c>
    </row>
    <row r="43" spans="1:8">
      <c r="A43" s="33">
        <v>41</v>
      </c>
      <c r="B43" s="6" t="s">
        <v>70</v>
      </c>
      <c r="C43" s="5" t="s">
        <v>30</v>
      </c>
      <c r="D43" s="4">
        <v>41599</v>
      </c>
      <c r="E43" s="3">
        <v>9</v>
      </c>
      <c r="F43" s="2">
        <v>0.85</v>
      </c>
      <c r="G43" s="2"/>
      <c r="H43" s="1">
        <f t="shared" si="3"/>
        <v>8.15</v>
      </c>
    </row>
    <row r="44" spans="1:8">
      <c r="A44" s="128">
        <v>42</v>
      </c>
      <c r="B44" s="31" t="s">
        <v>71</v>
      </c>
      <c r="C44" s="5" t="s">
        <v>44</v>
      </c>
      <c r="D44" s="4">
        <v>41383</v>
      </c>
      <c r="E44" s="3">
        <v>9</v>
      </c>
      <c r="F44" s="2">
        <v>0.9</v>
      </c>
      <c r="G44" s="2"/>
      <c r="H44" s="1">
        <f t="shared" si="3"/>
        <v>8.1</v>
      </c>
    </row>
    <row r="45" spans="1:8">
      <c r="A45" s="6">
        <v>43</v>
      </c>
      <c r="B45" s="6" t="s">
        <v>83</v>
      </c>
      <c r="C45" s="5" t="s">
        <v>44</v>
      </c>
      <c r="D45" s="4">
        <v>41534</v>
      </c>
      <c r="E45" s="3">
        <v>9</v>
      </c>
      <c r="F45" s="2">
        <v>0.95</v>
      </c>
      <c r="G45" s="2"/>
      <c r="H45" s="1">
        <f t="shared" si="3"/>
        <v>8.0500000000000007</v>
      </c>
    </row>
    <row r="46" spans="1:8">
      <c r="A46" s="33">
        <v>44</v>
      </c>
      <c r="B46" s="6" t="s">
        <v>77</v>
      </c>
      <c r="C46" s="5" t="s">
        <v>21</v>
      </c>
      <c r="D46" s="4">
        <v>41491</v>
      </c>
      <c r="E46" s="3">
        <v>9</v>
      </c>
      <c r="F46" s="2">
        <v>0.95</v>
      </c>
      <c r="G46" s="2"/>
      <c r="H46" s="1">
        <f t="shared" si="3"/>
        <v>8.0500000000000007</v>
      </c>
    </row>
    <row r="47" spans="1:8">
      <c r="A47" s="128">
        <v>45</v>
      </c>
      <c r="B47" s="6" t="s">
        <v>65</v>
      </c>
      <c r="C47" s="5" t="s">
        <v>44</v>
      </c>
      <c r="D47" s="4">
        <v>40915</v>
      </c>
      <c r="E47" s="3">
        <v>9</v>
      </c>
      <c r="F47" s="2">
        <v>1.05</v>
      </c>
      <c r="G47" s="2"/>
      <c r="H47" s="1">
        <f t="shared" si="3"/>
        <v>7.95</v>
      </c>
    </row>
    <row r="48" spans="1:8">
      <c r="A48" s="6">
        <v>46</v>
      </c>
      <c r="B48" s="6" t="s">
        <v>85</v>
      </c>
      <c r="C48" s="5" t="s">
        <v>21</v>
      </c>
      <c r="D48" s="4">
        <v>41586</v>
      </c>
      <c r="E48" s="3">
        <v>9</v>
      </c>
      <c r="F48" s="2">
        <v>1.1000000000000001</v>
      </c>
      <c r="G48" s="2"/>
      <c r="H48" s="1">
        <f t="shared" si="3"/>
        <v>7.9</v>
      </c>
    </row>
    <row r="49" spans="1:8">
      <c r="A49" s="33">
        <v>47</v>
      </c>
      <c r="B49" s="31" t="s">
        <v>91</v>
      </c>
      <c r="C49" s="5" t="s">
        <v>44</v>
      </c>
      <c r="D49" s="4">
        <v>41291</v>
      </c>
      <c r="E49" s="3">
        <v>9</v>
      </c>
      <c r="F49" s="2">
        <v>1.3</v>
      </c>
      <c r="G49" s="2"/>
      <c r="H49" s="1">
        <f t="shared" si="3"/>
        <v>7.7</v>
      </c>
    </row>
    <row r="50" spans="1:8">
      <c r="A50" s="128">
        <v>48</v>
      </c>
      <c r="B50" s="6" t="s">
        <v>114</v>
      </c>
      <c r="C50" s="5" t="s">
        <v>28</v>
      </c>
      <c r="D50" s="4">
        <v>41171</v>
      </c>
      <c r="E50" s="3">
        <v>10</v>
      </c>
      <c r="F50" s="2">
        <v>10</v>
      </c>
      <c r="G50" s="2"/>
      <c r="H50" s="1">
        <f t="shared" si="3"/>
        <v>0</v>
      </c>
    </row>
    <row r="51" spans="1:8">
      <c r="A51" s="64">
        <v>49</v>
      </c>
      <c r="B51" s="55" t="s">
        <v>105</v>
      </c>
      <c r="C51" s="56" t="s">
        <v>22</v>
      </c>
      <c r="D51" s="57">
        <v>41389</v>
      </c>
      <c r="E51" s="58">
        <v>10</v>
      </c>
      <c r="F51" s="59">
        <v>10</v>
      </c>
      <c r="G51" s="59"/>
      <c r="H51" s="60">
        <f t="shared" si="3"/>
        <v>0</v>
      </c>
    </row>
  </sheetData>
  <sortState ref="B22:H23">
    <sortCondition descending="1" ref="D22:D23"/>
  </sortState>
  <mergeCells count="1">
    <mergeCell ref="E1:H1"/>
  </mergeCells>
  <dataValidations count="1">
    <dataValidation type="custom" allowBlank="1" showInputMessage="1" showErrorMessage="1" sqref="H3:H51">
      <formula1>"bvbv"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10</vt:i4>
      </vt:variant>
    </vt:vector>
  </HeadingPairs>
  <TitlesOfParts>
    <vt:vector size="10" baseType="lpstr">
      <vt:lpstr>JUNIOR L</vt:lpstr>
      <vt:lpstr>JUNIOR CL</vt:lpstr>
      <vt:lpstr>JUNIOR TR</vt:lpstr>
      <vt:lpstr>JUNIOR VL</vt:lpstr>
      <vt:lpstr>SENIOR L</vt:lpstr>
      <vt:lpstr>GINNASTICA INSIEME</vt:lpstr>
      <vt:lpstr>RAGAZZE L</vt:lpstr>
      <vt:lpstr>RAGAZZE CL</vt:lpstr>
      <vt:lpstr>RAGAZZE TR</vt:lpstr>
      <vt:lpstr>RAGAZZE VL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2025-03-12T22:10:40Z</dcterms:created>
  <dcterms:modified xsi:type="dcterms:W3CDTF">2026-04-28T08:57:26Z</dcterms:modified>
</cp:coreProperties>
</file>