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811" activeTab="3"/>
  </bookViews>
  <sheets>
    <sheet name="LUPETTE SUPER B" sheetId="25" r:id="rId1"/>
    <sheet name="TIGROTTE SB" sheetId="26" r:id="rId2"/>
    <sheet name="ALLIEVE L" sheetId="1" r:id="rId3"/>
    <sheet name="SMALL" sheetId="14" r:id="rId4"/>
    <sheet name="PULCINE L" sheetId="20" r:id="rId5"/>
    <sheet name="LUPETTE L" sheetId="13" r:id="rId6"/>
    <sheet name="TIGROTTE L" sheetId="6" r:id="rId7"/>
    <sheet name="MASCHI" sheetId="24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4"/>
  <c r="Q16" s="1"/>
  <c r="L16"/>
  <c r="P16"/>
  <c r="H17"/>
  <c r="Q17" s="1"/>
  <c r="L17"/>
  <c r="P17"/>
  <c r="H18"/>
  <c r="Q18" s="1"/>
  <c r="L18"/>
  <c r="P18"/>
  <c r="H19"/>
  <c r="Q19" s="1"/>
  <c r="L19"/>
  <c r="P19"/>
  <c r="H20"/>
  <c r="Q20" s="1"/>
  <c r="L20"/>
  <c r="P20"/>
  <c r="H21"/>
  <c r="Q21" s="1"/>
  <c r="L21"/>
  <c r="P21"/>
  <c r="H22"/>
  <c r="Q22" s="1"/>
  <c r="L22"/>
  <c r="P22"/>
  <c r="H23"/>
  <c r="Q23" s="1"/>
  <c r="L23"/>
  <c r="P23"/>
  <c r="H118" i="6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89"/>
  <c r="H88"/>
  <c r="H87"/>
  <c r="H86"/>
  <c r="H85"/>
  <c r="H84"/>
  <c r="H83"/>
  <c r="H81"/>
  <c r="H82"/>
  <c r="H80"/>
  <c r="H79"/>
  <c r="H78"/>
  <c r="H77"/>
  <c r="H76"/>
  <c r="H75"/>
  <c r="H74"/>
  <c r="H72"/>
  <c r="H73"/>
  <c r="H71"/>
  <c r="H70"/>
  <c r="H69"/>
  <c r="H68"/>
  <c r="H66"/>
  <c r="H67"/>
  <c r="H65"/>
  <c r="H64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72" i="13"/>
  <c r="H71"/>
  <c r="H70"/>
  <c r="H69"/>
  <c r="H68"/>
  <c r="H67"/>
  <c r="H66"/>
  <c r="H65"/>
  <c r="H64"/>
  <c r="H63"/>
  <c r="H62"/>
  <c r="H61"/>
  <c r="H60"/>
  <c r="H59"/>
  <c r="H54"/>
  <c r="H53"/>
  <c r="H52"/>
  <c r="H51"/>
  <c r="H50"/>
  <c r="H49"/>
  <c r="H48"/>
  <c r="H47"/>
  <c r="H46"/>
  <c r="H45"/>
  <c r="H44"/>
  <c r="H43"/>
  <c r="H42"/>
  <c r="H41"/>
  <c r="H36"/>
  <c r="H35"/>
  <c r="H34"/>
  <c r="H33"/>
  <c r="H32"/>
  <c r="H31"/>
  <c r="H30"/>
  <c r="H29"/>
  <c r="H26"/>
  <c r="H28"/>
  <c r="H27"/>
  <c r="H24"/>
  <c r="H25"/>
  <c r="H23"/>
  <c r="H59" i="20"/>
  <c r="H58"/>
  <c r="H57"/>
  <c r="H56"/>
  <c r="H55"/>
  <c r="H54"/>
  <c r="H50"/>
  <c r="H53"/>
  <c r="H51"/>
  <c r="H52"/>
  <c r="H44"/>
  <c r="H43"/>
  <c r="H42"/>
  <c r="H41"/>
  <c r="H40"/>
  <c r="H39"/>
  <c r="H38"/>
  <c r="H37"/>
  <c r="H36"/>
  <c r="H35"/>
  <c r="H29"/>
  <c r="H28"/>
  <c r="H26"/>
  <c r="H27"/>
  <c r="H25"/>
  <c r="H24"/>
  <c r="H23"/>
  <c r="H22"/>
  <c r="H21"/>
  <c r="H20"/>
  <c r="H134" i="1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2"/>
  <c r="H113"/>
  <c r="H111"/>
  <c r="H110"/>
  <c r="H108"/>
  <c r="H109"/>
  <c r="H107"/>
  <c r="H106"/>
  <c r="H105"/>
  <c r="H101"/>
  <c r="H100"/>
  <c r="H99"/>
  <c r="H97"/>
  <c r="H98"/>
  <c r="H96"/>
  <c r="H95"/>
  <c r="H94"/>
  <c r="H93"/>
  <c r="H92"/>
  <c r="H90"/>
  <c r="H91"/>
  <c r="H89"/>
  <c r="H88"/>
  <c r="H87"/>
  <c r="H86"/>
  <c r="H85"/>
  <c r="H83"/>
  <c r="H84"/>
  <c r="H82"/>
  <c r="H81"/>
  <c r="H80"/>
  <c r="H78"/>
  <c r="H79"/>
  <c r="H77"/>
  <c r="H76"/>
  <c r="H75"/>
  <c r="H74"/>
  <c r="H73"/>
  <c r="H72"/>
  <c r="H68"/>
  <c r="H67"/>
  <c r="H66"/>
  <c r="H65"/>
  <c r="H64"/>
  <c r="H63"/>
  <c r="H62"/>
  <c r="H61"/>
  <c r="H60"/>
  <c r="H58"/>
  <c r="H59"/>
  <c r="H57"/>
  <c r="H56"/>
  <c r="H55"/>
  <c r="H54"/>
  <c r="H53"/>
  <c r="H51"/>
  <c r="H52"/>
  <c r="H48"/>
  <c r="H50"/>
  <c r="H49"/>
  <c r="H47"/>
  <c r="H46"/>
  <c r="H45"/>
  <c r="H44"/>
  <c r="H43"/>
  <c r="H42"/>
  <c r="H41"/>
  <c r="H39"/>
  <c r="H40"/>
  <c r="H110" i="26"/>
  <c r="H107"/>
  <c r="H109"/>
  <c r="H106"/>
  <c r="H105"/>
  <c r="H104"/>
  <c r="H108"/>
  <c r="H103"/>
  <c r="H102"/>
  <c r="H101"/>
  <c r="H100"/>
  <c r="H99"/>
  <c r="H98"/>
  <c r="H97"/>
  <c r="H96"/>
  <c r="H95"/>
  <c r="H94"/>
  <c r="H93"/>
  <c r="H88"/>
  <c r="H85"/>
  <c r="H87"/>
  <c r="H86"/>
  <c r="H84"/>
  <c r="H83"/>
  <c r="H82"/>
  <c r="H81"/>
  <c r="H80"/>
  <c r="H79"/>
  <c r="H78"/>
  <c r="H77"/>
  <c r="H76"/>
  <c r="H75"/>
  <c r="H74"/>
  <c r="H72"/>
  <c r="H73"/>
  <c r="H71"/>
  <c r="H66"/>
  <c r="H65"/>
  <c r="H64"/>
  <c r="H63"/>
  <c r="H62"/>
  <c r="H61"/>
  <c r="H60"/>
  <c r="H59"/>
  <c r="H58"/>
  <c r="H57"/>
  <c r="H56"/>
  <c r="H55"/>
  <c r="H53"/>
  <c r="H54"/>
  <c r="H52"/>
  <c r="H51"/>
  <c r="H50"/>
  <c r="H49"/>
  <c r="H43"/>
  <c r="H42"/>
  <c r="H41"/>
  <c r="H40"/>
  <c r="H39"/>
  <c r="H38"/>
  <c r="H37"/>
  <c r="H36"/>
  <c r="H35"/>
  <c r="H34"/>
  <c r="H33"/>
  <c r="H31"/>
  <c r="H32"/>
  <c r="H30"/>
  <c r="H29"/>
  <c r="H28"/>
  <c r="H27"/>
  <c r="H26"/>
  <c r="H129" i="6" l="1"/>
  <c r="P38" i="14"/>
  <c r="P37"/>
  <c r="P36"/>
  <c r="P35"/>
  <c r="P34"/>
  <c r="P33"/>
  <c r="P32"/>
  <c r="P31"/>
  <c r="P30"/>
  <c r="P29"/>
  <c r="L36"/>
  <c r="L37"/>
  <c r="L38"/>
  <c r="H5" l="1"/>
  <c r="H16" i="26"/>
  <c r="L16"/>
  <c r="P16"/>
  <c r="T16"/>
  <c r="H11"/>
  <c r="L11"/>
  <c r="P11"/>
  <c r="T11"/>
  <c r="H10"/>
  <c r="L10"/>
  <c r="P10"/>
  <c r="T10"/>
  <c r="H20"/>
  <c r="L20"/>
  <c r="P20"/>
  <c r="T20"/>
  <c r="H6"/>
  <c r="L6"/>
  <c r="P6"/>
  <c r="T6"/>
  <c r="H14"/>
  <c r="L14"/>
  <c r="P14"/>
  <c r="T14"/>
  <c r="H7"/>
  <c r="L7"/>
  <c r="P7"/>
  <c r="T7"/>
  <c r="H17"/>
  <c r="L17"/>
  <c r="P17"/>
  <c r="T17"/>
  <c r="H9"/>
  <c r="L9"/>
  <c r="P9"/>
  <c r="T9"/>
  <c r="H15"/>
  <c r="L15"/>
  <c r="P15"/>
  <c r="T15"/>
  <c r="H12"/>
  <c r="L12"/>
  <c r="P12"/>
  <c r="T12"/>
  <c r="H5"/>
  <c r="L5"/>
  <c r="P5"/>
  <c r="T5"/>
  <c r="H8"/>
  <c r="L8"/>
  <c r="P8"/>
  <c r="T8"/>
  <c r="H21"/>
  <c r="L21"/>
  <c r="P21"/>
  <c r="T21"/>
  <c r="H13"/>
  <c r="L13"/>
  <c r="P13"/>
  <c r="T13"/>
  <c r="H19"/>
  <c r="L19"/>
  <c r="P19"/>
  <c r="T19"/>
  <c r="H22"/>
  <c r="L22"/>
  <c r="P22"/>
  <c r="T22"/>
  <c r="H18"/>
  <c r="L18"/>
  <c r="P18"/>
  <c r="T18"/>
  <c r="H120"/>
  <c r="H122"/>
  <c r="H126"/>
  <c r="H130"/>
  <c r="H116"/>
  <c r="H121"/>
  <c r="H118"/>
  <c r="H123"/>
  <c r="H125"/>
  <c r="H127"/>
  <c r="H128"/>
  <c r="H117"/>
  <c r="H115"/>
  <c r="H131"/>
  <c r="H119"/>
  <c r="H124"/>
  <c r="H132"/>
  <c r="H129"/>
  <c r="H7" i="25"/>
  <c r="L7"/>
  <c r="P7"/>
  <c r="T7"/>
  <c r="H5"/>
  <c r="L5"/>
  <c r="P5"/>
  <c r="T5"/>
  <c r="H6"/>
  <c r="L6"/>
  <c r="P6"/>
  <c r="T6"/>
  <c r="H8"/>
  <c r="L8"/>
  <c r="P8"/>
  <c r="T8"/>
  <c r="H16"/>
  <c r="H14"/>
  <c r="H15"/>
  <c r="H17"/>
  <c r="H177" i="1"/>
  <c r="H176"/>
  <c r="H164"/>
  <c r="H175"/>
  <c r="H166"/>
  <c r="H174"/>
  <c r="H173"/>
  <c r="H163"/>
  <c r="H151" i="6"/>
  <c r="H148"/>
  <c r="H146"/>
  <c r="H147"/>
  <c r="H93" i="13"/>
  <c r="H91"/>
  <c r="H90"/>
  <c r="H153" i="1"/>
  <c r="H144"/>
  <c r="H154"/>
  <c r="H143"/>
  <c r="H139"/>
  <c r="H150"/>
  <c r="H147"/>
  <c r="P26"/>
  <c r="L26"/>
  <c r="H26"/>
  <c r="P12"/>
  <c r="L12"/>
  <c r="H12"/>
  <c r="P22"/>
  <c r="L22"/>
  <c r="H22"/>
  <c r="P28"/>
  <c r="L28"/>
  <c r="H28"/>
  <c r="P11"/>
  <c r="L11"/>
  <c r="H11"/>
  <c r="P14"/>
  <c r="L14"/>
  <c r="H14"/>
  <c r="P17"/>
  <c r="L17"/>
  <c r="H17"/>
  <c r="H136" i="6"/>
  <c r="H128"/>
  <c r="H125"/>
  <c r="H126"/>
  <c r="P27"/>
  <c r="L27"/>
  <c r="H27"/>
  <c r="P10"/>
  <c r="L10"/>
  <c r="H10"/>
  <c r="P23"/>
  <c r="L23"/>
  <c r="H23"/>
  <c r="P14"/>
  <c r="L14"/>
  <c r="H14"/>
  <c r="H78" i="13"/>
  <c r="H79"/>
  <c r="H77"/>
  <c r="H83"/>
  <c r="P18"/>
  <c r="L18"/>
  <c r="Q18" s="1"/>
  <c r="H18"/>
  <c r="P14"/>
  <c r="L14"/>
  <c r="H14"/>
  <c r="P9"/>
  <c r="L9"/>
  <c r="H9"/>
  <c r="P16"/>
  <c r="L16"/>
  <c r="H16"/>
  <c r="H71" i="20"/>
  <c r="H65"/>
  <c r="H68"/>
  <c r="H145" i="1"/>
  <c r="H151"/>
  <c r="H66" i="20"/>
  <c r="H69"/>
  <c r="H72"/>
  <c r="P13"/>
  <c r="L13"/>
  <c r="H13"/>
  <c r="P11"/>
  <c r="L11"/>
  <c r="H11"/>
  <c r="P8"/>
  <c r="L8"/>
  <c r="H8"/>
  <c r="H165" i="1"/>
  <c r="H153" i="6"/>
  <c r="H168" i="1"/>
  <c r="H172"/>
  <c r="H171"/>
  <c r="H170"/>
  <c r="H179"/>
  <c r="H178"/>
  <c r="H167"/>
  <c r="H169"/>
  <c r="H150" i="6"/>
  <c r="H145"/>
  <c r="H149"/>
  <c r="H143"/>
  <c r="H152"/>
  <c r="H144"/>
  <c r="H142"/>
  <c r="H92" i="13"/>
  <c r="H23" i="24"/>
  <c r="P17"/>
  <c r="L17"/>
  <c r="H17"/>
  <c r="H11"/>
  <c r="P5"/>
  <c r="L5"/>
  <c r="H5"/>
  <c r="L9" i="14"/>
  <c r="H9"/>
  <c r="L8"/>
  <c r="H8"/>
  <c r="L7"/>
  <c r="H7"/>
  <c r="L6"/>
  <c r="H6"/>
  <c r="L5"/>
  <c r="H38"/>
  <c r="H37"/>
  <c r="H36"/>
  <c r="L35"/>
  <c r="H35"/>
  <c r="L34"/>
  <c r="H34"/>
  <c r="L33"/>
  <c r="H33"/>
  <c r="L32"/>
  <c r="H32"/>
  <c r="L31"/>
  <c r="H31"/>
  <c r="L30"/>
  <c r="H30"/>
  <c r="L29"/>
  <c r="H29"/>
  <c r="H156" i="1"/>
  <c r="H140"/>
  <c r="H157"/>
  <c r="H138"/>
  <c r="H146"/>
  <c r="H141"/>
  <c r="P5" i="20"/>
  <c r="L5"/>
  <c r="H5"/>
  <c r="P12"/>
  <c r="L12"/>
  <c r="H12"/>
  <c r="P10"/>
  <c r="L10"/>
  <c r="H10"/>
  <c r="H133" i="6"/>
  <c r="H131"/>
  <c r="H123"/>
  <c r="H134"/>
  <c r="P15" i="1"/>
  <c r="L15"/>
  <c r="H15"/>
  <c r="P33"/>
  <c r="L33"/>
  <c r="H33"/>
  <c r="P9"/>
  <c r="L9"/>
  <c r="H9"/>
  <c r="P25"/>
  <c r="L25"/>
  <c r="H25"/>
  <c r="P10" i="13"/>
  <c r="L10"/>
  <c r="H10"/>
  <c r="P15"/>
  <c r="L15"/>
  <c r="H15"/>
  <c r="P12"/>
  <c r="L12"/>
  <c r="H12"/>
  <c r="H70" i="20"/>
  <c r="H73"/>
  <c r="H74"/>
  <c r="H67"/>
  <c r="P7"/>
  <c r="L7"/>
  <c r="H7"/>
  <c r="P14"/>
  <c r="L14"/>
  <c r="H14"/>
  <c r="P9"/>
  <c r="L9"/>
  <c r="H9"/>
  <c r="P6"/>
  <c r="L6"/>
  <c r="H6"/>
  <c r="P6" i="1"/>
  <c r="L6"/>
  <c r="H6"/>
  <c r="P32"/>
  <c r="L32"/>
  <c r="H32"/>
  <c r="P20" i="6"/>
  <c r="L20"/>
  <c r="H20"/>
  <c r="P12"/>
  <c r="L12"/>
  <c r="H12"/>
  <c r="P17"/>
  <c r="L17"/>
  <c r="H17"/>
  <c r="P27" i="1"/>
  <c r="L27"/>
  <c r="H27"/>
  <c r="P30"/>
  <c r="L30"/>
  <c r="H30"/>
  <c r="P26" i="6"/>
  <c r="L26"/>
  <c r="H26"/>
  <c r="P7"/>
  <c r="L7"/>
  <c r="H7"/>
  <c r="H11"/>
  <c r="P17" i="13"/>
  <c r="L17"/>
  <c r="H17"/>
  <c r="P5"/>
  <c r="L5"/>
  <c r="H5"/>
  <c r="U7" i="25" l="1"/>
  <c r="Q14" i="13"/>
  <c r="Q5" i="24"/>
  <c r="Q16" i="13"/>
  <c r="Q9"/>
  <c r="U21" i="26"/>
  <c r="U11"/>
  <c r="U22"/>
  <c r="U18"/>
  <c r="U13"/>
  <c r="U14"/>
  <c r="U17"/>
  <c r="U9"/>
  <c r="U15"/>
  <c r="U5" i="25"/>
  <c r="P6" i="14"/>
  <c r="P5"/>
  <c r="P7"/>
  <c r="Q7" s="1"/>
  <c r="P9"/>
  <c r="Q9" s="1"/>
  <c r="P8"/>
  <c r="Q8" s="1"/>
  <c r="Q17" i="24"/>
  <c r="U6" i="25"/>
  <c r="U12" i="26"/>
  <c r="U6"/>
  <c r="U8"/>
  <c r="U7"/>
  <c r="U20"/>
  <c r="U8" i="25"/>
  <c r="U16" i="26"/>
  <c r="U19"/>
  <c r="U5"/>
  <c r="U10"/>
  <c r="Q27" i="6"/>
  <c r="Q28" i="1"/>
  <c r="Q17"/>
  <c r="Q22"/>
  <c r="Q11"/>
  <c r="Q26"/>
  <c r="Q14"/>
  <c r="Q12"/>
  <c r="Q14" i="6"/>
  <c r="Q23"/>
  <c r="Q10"/>
  <c r="Q9" i="1"/>
  <c r="Q30"/>
  <c r="Q12" i="20"/>
  <c r="Q5"/>
  <c r="Q8"/>
  <c r="Q9"/>
  <c r="Q10"/>
  <c r="Q11"/>
  <c r="Q7"/>
  <c r="Q13"/>
  <c r="Q14"/>
  <c r="Q6"/>
  <c r="Q27" i="1"/>
  <c r="Q32"/>
  <c r="Q33"/>
  <c r="Q6"/>
  <c r="Q25"/>
  <c r="Q15"/>
  <c r="Q7" i="6"/>
  <c r="Q17"/>
  <c r="Q6" i="14"/>
  <c r="Q34"/>
  <c r="Q38"/>
  <c r="Q31"/>
  <c r="Q35"/>
  <c r="Q30"/>
  <c r="Q37"/>
  <c r="Q29"/>
  <c r="Q32"/>
  <c r="Q33"/>
  <c r="Q36"/>
  <c r="Q26" i="6"/>
  <c r="Q12"/>
  <c r="Q20"/>
  <c r="Q5" i="13"/>
  <c r="Q12"/>
  <c r="Q17"/>
  <c r="Q15"/>
  <c r="Q10"/>
  <c r="P7"/>
  <c r="P13"/>
  <c r="L7"/>
  <c r="L13"/>
  <c r="H7"/>
  <c r="H13"/>
  <c r="H85"/>
  <c r="H81"/>
  <c r="H84"/>
  <c r="H80"/>
  <c r="H82"/>
  <c r="P6"/>
  <c r="L6"/>
  <c r="H6"/>
  <c r="Q5" i="14" l="1"/>
  <c r="Q7" i="13"/>
  <c r="Q13"/>
  <c r="Q6"/>
  <c r="H155" i="1"/>
  <c r="H142"/>
  <c r="H149"/>
  <c r="H158"/>
  <c r="H152"/>
  <c r="H148"/>
  <c r="R57"/>
  <c r="R20"/>
  <c r="P13"/>
  <c r="L13"/>
  <c r="H13"/>
  <c r="P34"/>
  <c r="L34"/>
  <c r="H34"/>
  <c r="P20"/>
  <c r="L20"/>
  <c r="H20"/>
  <c r="P7"/>
  <c r="L7"/>
  <c r="H7"/>
  <c r="P5"/>
  <c r="L5"/>
  <c r="H5"/>
  <c r="P8"/>
  <c r="L8"/>
  <c r="H8"/>
  <c r="P19"/>
  <c r="L19"/>
  <c r="H19"/>
  <c r="P31"/>
  <c r="L31"/>
  <c r="H31"/>
  <c r="P21"/>
  <c r="L21"/>
  <c r="H21"/>
  <c r="P29"/>
  <c r="L29"/>
  <c r="H29"/>
  <c r="P18"/>
  <c r="L18"/>
  <c r="H18"/>
  <c r="P24"/>
  <c r="L24"/>
  <c r="H24"/>
  <c r="P23"/>
  <c r="L23"/>
  <c r="H23"/>
  <c r="P10"/>
  <c r="L10"/>
  <c r="H10"/>
  <c r="P16"/>
  <c r="L16"/>
  <c r="H16"/>
  <c r="Q24" l="1"/>
  <c r="Q21"/>
  <c r="Q8"/>
  <c r="Q20"/>
  <c r="Q16"/>
  <c r="Q31"/>
  <c r="Q18"/>
  <c r="Q23"/>
  <c r="Q29"/>
  <c r="Q19"/>
  <c r="Q7"/>
  <c r="Q13"/>
  <c r="Q34"/>
  <c r="Q10"/>
  <c r="Q5"/>
  <c r="H135" i="6"/>
  <c r="H132"/>
  <c r="H127"/>
  <c r="H137"/>
  <c r="H124"/>
  <c r="H138"/>
  <c r="H122"/>
  <c r="H130"/>
  <c r="P8" i="13" l="1"/>
  <c r="L8"/>
  <c r="H8"/>
  <c r="P11"/>
  <c r="L11"/>
  <c r="H11"/>
  <c r="P22" i="6"/>
  <c r="L22"/>
  <c r="H22"/>
  <c r="P5"/>
  <c r="L5"/>
  <c r="H5"/>
  <c r="P21"/>
  <c r="L21"/>
  <c r="H21"/>
  <c r="P29"/>
  <c r="L29"/>
  <c r="H29"/>
  <c r="P13"/>
  <c r="L13"/>
  <c r="H13"/>
  <c r="P11"/>
  <c r="L11"/>
  <c r="P8"/>
  <c r="L8"/>
  <c r="H8"/>
  <c r="P25"/>
  <c r="L25"/>
  <c r="H25"/>
  <c r="P18"/>
  <c r="L18"/>
  <c r="H18"/>
  <c r="P9"/>
  <c r="L9"/>
  <c r="H9"/>
  <c r="P16"/>
  <c r="L16"/>
  <c r="H16"/>
  <c r="P6"/>
  <c r="L6"/>
  <c r="H6"/>
  <c r="P28"/>
  <c r="L28"/>
  <c r="H28"/>
  <c r="P19"/>
  <c r="L19"/>
  <c r="H19"/>
  <c r="P24"/>
  <c r="L24"/>
  <c r="H24"/>
  <c r="P30"/>
  <c r="L30"/>
  <c r="H30"/>
  <c r="H15"/>
  <c r="L15"/>
  <c r="P15"/>
  <c r="R52"/>
  <c r="Q28" l="1"/>
  <c r="Q18"/>
  <c r="Q21"/>
  <c r="Q25"/>
  <c r="Q24"/>
  <c r="Q16"/>
  <c r="Q13"/>
  <c r="Q22"/>
  <c r="Q19"/>
  <c r="Q9"/>
  <c r="Q8"/>
  <c r="Q29"/>
  <c r="Q6"/>
  <c r="Q11"/>
  <c r="Q5"/>
  <c r="Q30"/>
  <c r="Q11" i="13"/>
  <c r="Q8"/>
  <c r="Q15" i="6"/>
</calcChain>
</file>

<file path=xl/sharedStrings.xml><?xml version="1.0" encoding="utf-8"?>
<sst xmlns="http://schemas.openxmlformats.org/spreadsheetml/2006/main" count="1559" uniqueCount="176">
  <si>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</si>
  <si>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</si>
  <si>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</si>
  <si>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</si>
  <si>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</si>
  <si>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</si>
  <si>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</si>
  <si>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</si>
  <si>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</si>
  <si>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</si>
  <si>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</si>
  <si>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</si>
  <si>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</si>
  <si>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</si>
  <si>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</si>
  <si>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</si>
  <si>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</si>
  <si>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CATEGORIA TIGROTTE F - PROGRAMMA LARGE</t>
  </si>
  <si>
    <t>Tot.  MT</t>
  </si>
  <si>
    <t>CATEGORIA LUPETTE - PROGRAMMA LARGE</t>
  </si>
  <si>
    <t>CATEGORIA ALLIEVE F - PROGRAMMA LARGE</t>
  </si>
  <si>
    <t>CATEGORIA TIGROTTE - PROGRAMMA SMALL</t>
  </si>
  <si>
    <t>(TOTALE DATO DALLA SOMMA DEI 3 PUNTEGGI MIGLIORI AD OGNI ATTREZZO)</t>
  </si>
  <si>
    <t>CATEGORIA PULCINE - PROGRAMMA LARGE</t>
  </si>
  <si>
    <t>TANZARELLA GIULIA</t>
  </si>
  <si>
    <t>ASD POLISPORTIVA PULCINI</t>
  </si>
  <si>
    <t>LENZONI LUDOVICA</t>
  </si>
  <si>
    <t>POSSENTI LIVIA</t>
  </si>
  <si>
    <t>BOZZI CAMILLA</t>
  </si>
  <si>
    <t>GORI EMILIA</t>
  </si>
  <si>
    <t>DEL NERO LAURA</t>
  </si>
  <si>
    <t>SIMONELLI ADELE</t>
  </si>
  <si>
    <t>VARLAMOVA KAMILA</t>
  </si>
  <si>
    <t>DEL CESTA BIANCA</t>
  </si>
  <si>
    <t>PALLA ANNA</t>
  </si>
  <si>
    <t>STACCIOLI CLELIA</t>
  </si>
  <si>
    <t>BUFALINI ANNA</t>
  </si>
  <si>
    <t>CAPALBO AGATA</t>
  </si>
  <si>
    <t>DELFINO GAIA</t>
  </si>
  <si>
    <t>GRILLI CARLOTTA</t>
  </si>
  <si>
    <t>VONGHER MIRANDA</t>
  </si>
  <si>
    <t>ASD DEBORAH FITNESS CLUB</t>
  </si>
  <si>
    <t>ZOLESI AZZURRA</t>
  </si>
  <si>
    <t>DAMIANO THEA</t>
  </si>
  <si>
    <t>NICOLINI BLU</t>
  </si>
  <si>
    <t>TICHEM EVELYN</t>
  </si>
  <si>
    <t>CATEGORIA ALLIEVE - PROGRAMMA SMALL</t>
  </si>
  <si>
    <t>DE SANTIS EDE</t>
  </si>
  <si>
    <t>POL. BARBANELLA UNO</t>
  </si>
  <si>
    <t>GAGGIOLI MARIA GISELLA</t>
  </si>
  <si>
    <t>GRECO GIOIA</t>
  </si>
  <si>
    <t>DI LEMMA AURORA</t>
  </si>
  <si>
    <t>DI SARNO MATILDE</t>
  </si>
  <si>
    <t>SANTI GIOIA</t>
  </si>
  <si>
    <t>BENTIVOGLIO VIOLA</t>
  </si>
  <si>
    <t>FROSI MELISSA</t>
  </si>
  <si>
    <t>BARBAGLI MARTA</t>
  </si>
  <si>
    <t>CORRIDORI CARLOTTA</t>
  </si>
  <si>
    <t>MARCONI MARGHERITA</t>
  </si>
  <si>
    <t>SAVELLI GRETA</t>
  </si>
  <si>
    <t>BATTOLINI GILDA</t>
  </si>
  <si>
    <t>BADESSA AURORA</t>
  </si>
  <si>
    <t>BOVICELLI CLELIA</t>
  </si>
  <si>
    <t>CAMPANA GIULIA</t>
  </si>
  <si>
    <t>ALESSANDRI AGNESE</t>
  </si>
  <si>
    <t>MASI SOFIA</t>
  </si>
  <si>
    <t>RENIERI REBECCA</t>
  </si>
  <si>
    <t>TORTELLI EMMA</t>
  </si>
  <si>
    <t>VEZA GRETA</t>
  </si>
  <si>
    <t>CATEGORIA PULCINE - PROGRAMMA SMALL</t>
  </si>
  <si>
    <t>ATZORI ALENA</t>
  </si>
  <si>
    <t>ASD DON BASTIANINI</t>
  </si>
  <si>
    <t>SCHIANO SOFIA</t>
  </si>
  <si>
    <t>COLLI DILETTA</t>
  </si>
  <si>
    <t>FANCIULLI EMILY</t>
  </si>
  <si>
    <t>GIACOMINI TESSA</t>
  </si>
  <si>
    <t>PAMPANINI NILOUFAR</t>
  </si>
  <si>
    <t>FONTANELLI NOEMI</t>
  </si>
  <si>
    <t>VIRTUS ULIVETO ASD</t>
  </si>
  <si>
    <t>MONTESANO NOEMI</t>
  </si>
  <si>
    <t>LOMBARDI FEDERICA</t>
  </si>
  <si>
    <t>MORI ASIA</t>
  </si>
  <si>
    <t>FERRARI CATERINA</t>
  </si>
  <si>
    <t>HAPPY TIME ASD</t>
  </si>
  <si>
    <t>CASTRI BEATRICE</t>
  </si>
  <si>
    <t>PALOMBI EMMA</t>
  </si>
  <si>
    <t>SONNINI CATERINA</t>
  </si>
  <si>
    <t>ASCENZI MATILDE</t>
  </si>
  <si>
    <t>BALECA ALEXANDRINA</t>
  </si>
  <si>
    <t>RICCI MASE' BIANCA</t>
  </si>
  <si>
    <t>MENICHETTI NOEMI</t>
  </si>
  <si>
    <t>RUSSO LUDOVICA</t>
  </si>
  <si>
    <t>VERGARI GIADA</t>
  </si>
  <si>
    <t>CATEGORIA LUPETTI - PROGRAMMA LARGE</t>
  </si>
  <si>
    <t>TRAMPOLINO</t>
  </si>
  <si>
    <t>ZAGREAN LEONARDO</t>
  </si>
  <si>
    <t>CATEGORIA TIGROTTI - PROGRAMMA LARGE</t>
  </si>
  <si>
    <t>ANDREI ROBERT</t>
  </si>
  <si>
    <t>MARINAI ANNA</t>
  </si>
  <si>
    <t>MYTHOS ARTE E MOVIMENTO ASD</t>
  </si>
  <si>
    <t>GIUSTI AURORA</t>
  </si>
  <si>
    <t>CALEO LIDIA</t>
  </si>
  <si>
    <t>ZARI MIRIAM</t>
  </si>
  <si>
    <t>CEPPATELLI GAIA</t>
  </si>
  <si>
    <t>D'ALESSANDRO ANNA</t>
  </si>
  <si>
    <t>CAGGIANO GRETA</t>
  </si>
  <si>
    <t>MANZI ALICE</t>
  </si>
  <si>
    <t>PARALLELE SPECIALITA'</t>
  </si>
  <si>
    <t>COMPAGNONE SARA LUNA</t>
  </si>
  <si>
    <t>FERRI VICTORIA</t>
  </si>
  <si>
    <t>PISA AURORA</t>
  </si>
  <si>
    <t>GINNASTICA IL POGGETTO</t>
  </si>
  <si>
    <t>CORTI VIOLA</t>
  </si>
  <si>
    <t>DADDI MARIALISA</t>
  </si>
  <si>
    <t>NIZZI GRIFI GIULIA</t>
  </si>
  <si>
    <t>RAMAZANI ESTER</t>
  </si>
  <si>
    <t>DELL'OLIO CAMILLA</t>
  </si>
  <si>
    <t>SQUADRA</t>
  </si>
  <si>
    <t>MARZOCCHI EGLE</t>
  </si>
  <si>
    <t>WHITE GYM AMIATA</t>
  </si>
  <si>
    <t>CIRILLO VICTORIA</t>
  </si>
  <si>
    <t>ROUSSEL ADELE</t>
  </si>
  <si>
    <t>VICHI GAIA</t>
  </si>
  <si>
    <t>DELLA GRECA ELEONORA</t>
  </si>
  <si>
    <t>DELLA GRECA GEMMA</t>
  </si>
  <si>
    <t>EZIO ANGELA</t>
  </si>
  <si>
    <t xml:space="preserve">SADEEQ ARWA AKHIR </t>
  </si>
  <si>
    <t>SAGLIOCCO NINA</t>
  </si>
  <si>
    <t>MONTECCHIANI MATILDE</t>
  </si>
  <si>
    <t>NIETO GIOIA</t>
  </si>
  <si>
    <t>LUNGHI CAMILLA</t>
  </si>
  <si>
    <t>CARBONI EMILY</t>
  </si>
  <si>
    <t>ASD OASIS CLUB</t>
  </si>
  <si>
    <t>CARRABS MARTA</t>
  </si>
  <si>
    <t>GIORGI MARISSA</t>
  </si>
  <si>
    <t>BARONI CAMILLA</t>
  </si>
  <si>
    <t>CERRAI EMMA</t>
  </si>
  <si>
    <t>DITRANI ANNA</t>
  </si>
  <si>
    <t>LOMBARDO BIANCA</t>
  </si>
  <si>
    <t>BIGIARINI LISA</t>
  </si>
  <si>
    <t>DI MALTA GIADA</t>
  </si>
  <si>
    <t>MIGLIARO AMBRA</t>
  </si>
  <si>
    <t>FAVILLI MELISSA</t>
  </si>
  <si>
    <t>MUCCI AURORA</t>
  </si>
  <si>
    <t>PORCELLI GIULIA</t>
  </si>
  <si>
    <t>PRATELLI NOEMI</t>
  </si>
  <si>
    <t>MONTECCHIANI ADELE</t>
  </si>
  <si>
    <t>LAGHI AMELIA</t>
  </si>
  <si>
    <t>COLI GIOIA</t>
  </si>
  <si>
    <t>BRESCHI JOLE</t>
  </si>
  <si>
    <t>Tot.  PA</t>
  </si>
  <si>
    <t>PARALLELE</t>
  </si>
  <si>
    <t>PER I PROGRAMMI CHE PREVEDONO L'ATTREZZO PARALLELE FACOLTATIVO (IL TOTALE SARA' DATO DAI 3 PUNTEGGI MIGLIORI)</t>
  </si>
  <si>
    <t>CATEGORIA LUPETTE - PROGRAMMA SUPER B</t>
  </si>
  <si>
    <t>ASD POLVERE DI MAGNESIO</t>
  </si>
  <si>
    <t>SOLIMENO LISA</t>
  </si>
  <si>
    <t>SOLARI GAIA</t>
  </si>
  <si>
    <t>QUATTRINI GRETA</t>
  </si>
  <si>
    <t>PAZZAGLI FEDERICA</t>
  </si>
  <si>
    <t>MONTECCHIANI GAIA</t>
  </si>
  <si>
    <t>MANCINI AGATA</t>
  </si>
  <si>
    <t>LAGHI MARGOT</t>
  </si>
  <si>
    <t>INNOCENTI EVA</t>
  </si>
  <si>
    <t>IACCARINO GRETA</t>
  </si>
  <si>
    <t>FERRIGATO ESTER</t>
  </si>
  <si>
    <t>DI BENEDETTO SIRIA</t>
  </si>
  <si>
    <t>D'AMICO BEATRICE</t>
  </si>
  <si>
    <t>CORSI CHIARA</t>
  </si>
  <si>
    <t>COPPI ARIANNA</t>
  </si>
  <si>
    <t>BRESCHI LEILA</t>
  </si>
  <si>
    <t>BOSCAGLI MIRIAM</t>
  </si>
  <si>
    <t>BOSCAGLI DARIA</t>
  </si>
  <si>
    <t>BASTIANELLI AURORA</t>
  </si>
  <si>
    <t>CATEGORIA TIGROTTE - PROGRAMMA SUPER B</t>
  </si>
  <si>
    <t>MUDRA</t>
  </si>
  <si>
    <t>TOTALE SQUADRA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</si>
</sst>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4">
    <font>
      <sz val="11"/>
      <color theme="1"/>
      <name val="Calibri"/>
      <family val="2"/>
      <scheme val="minor"/>
    </font>
    <font>
      <b/>
      <sz val="12"/>
      <color indexed="12"/>
      <name val="Calibri"/>
      <family val="2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indexed="8"/>
      <name val="Calibri"/>
      <family val="2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b/>
      <sz val="11"/>
      <color rgb="FF0000CC"/>
      <name val="Calibri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color rgb="FF0000CC"/>
      <name val="Calibri"/>
      <family val="2"/>
    </font>
    <font>
      <strike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166" fontId="1" fillId="0" borderId="3" xfId="0" applyNumberFormat="1" applyFont="1" applyBorder="1" applyAlignment="1">
      <alignment horizontal="center" vertical="center"/>
    </xf>
    <xf numFmtId="0" fontId="0" fillId="7" borderId="0" xfId="0" applyFill="1"/>
    <xf numFmtId="166" fontId="1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165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1" xfId="0" applyBorder="1"/>
    <xf numFmtId="165" fontId="7" fillId="0" borderId="8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 vertical="top"/>
    </xf>
    <xf numFmtId="0" fontId="2" fillId="0" borderId="0" xfId="0" applyFont="1"/>
    <xf numFmtId="14" fontId="11" fillId="0" borderId="3" xfId="0" applyNumberFormat="1" applyFont="1" applyBorder="1" applyAlignment="1">
      <alignment horizontal="center" vertical="top" wrapText="1"/>
    </xf>
    <xf numFmtId="14" fontId="11" fillId="0" borderId="3" xfId="0" applyNumberFormat="1" applyFont="1" applyBorder="1" applyAlignment="1">
      <alignment horizontal="center" vertical="top"/>
    </xf>
    <xf numFmtId="14" fontId="0" fillId="0" borderId="3" xfId="0" applyNumberFormat="1" applyBorder="1" applyAlignment="1">
      <alignment horizontal="center"/>
    </xf>
    <xf numFmtId="0" fontId="11" fillId="0" borderId="3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1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4" fontId="0" fillId="0" borderId="3" xfId="0" applyNumberFormat="1" applyBorder="1"/>
    <xf numFmtId="0" fontId="6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0" fillId="0" borderId="6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6" fontId="1" fillId="7" borderId="8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24" xfId="0" applyFont="1" applyBorder="1"/>
    <xf numFmtId="0" fontId="13" fillId="0" borderId="0" xfId="0" applyFont="1" applyAlignment="1">
      <alignment horizontal="center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7" borderId="3" xfId="0" applyFill="1" applyBorder="1"/>
    <xf numFmtId="0" fontId="0" fillId="7" borderId="3" xfId="0" applyFill="1" applyBorder="1" applyAlignment="1">
      <alignment horizontal="center"/>
    </xf>
    <xf numFmtId="14" fontId="0" fillId="7" borderId="3" xfId="0" applyNumberFormat="1" applyFill="1" applyBorder="1"/>
    <xf numFmtId="165" fontId="9" fillId="7" borderId="3" xfId="0" applyNumberFormat="1" applyFont="1" applyFill="1" applyBorder="1" applyAlignment="1">
      <alignment horizontal="center" vertical="center"/>
    </xf>
    <xf numFmtId="166" fontId="7" fillId="7" borderId="3" xfId="0" applyNumberFormat="1" applyFont="1" applyFill="1" applyBorder="1" applyAlignment="1">
      <alignment horizontal="center" vertical="center"/>
    </xf>
    <xf numFmtId="166" fontId="8" fillId="7" borderId="3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/>
    </xf>
    <xf numFmtId="164" fontId="6" fillId="7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5" fontId="7" fillId="7" borderId="3" xfId="0" applyNumberFormat="1" applyFont="1" applyFill="1" applyBorder="1" applyAlignment="1">
      <alignment horizontal="center" vertical="center"/>
    </xf>
    <xf numFmtId="14" fontId="0" fillId="7" borderId="3" xfId="0" applyNumberForma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top"/>
    </xf>
    <xf numFmtId="0" fontId="0" fillId="7" borderId="2" xfId="0" applyFill="1" applyBorder="1" applyAlignment="1">
      <alignment horizontal="center"/>
    </xf>
    <xf numFmtId="165" fontId="7" fillId="7" borderId="8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7" fillId="0" borderId="7" xfId="0" applyNumberFormat="1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66" fontId="8" fillId="0" borderId="7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/>
    <xf numFmtId="165" fontId="15" fillId="0" borderId="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/>
    <xf numFmtId="165" fontId="9" fillId="11" borderId="3" xfId="0" applyNumberFormat="1" applyFont="1" applyFill="1" applyBorder="1" applyAlignment="1">
      <alignment horizontal="center" vertical="center"/>
    </xf>
    <xf numFmtId="166" fontId="7" fillId="11" borderId="3" xfId="0" applyNumberFormat="1" applyFont="1" applyFill="1" applyBorder="1" applyAlignment="1">
      <alignment horizontal="center" vertical="center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14" fontId="0" fillId="12" borderId="3" xfId="0" applyNumberFormat="1" applyFill="1" applyBorder="1"/>
    <xf numFmtId="165" fontId="9" fillId="12" borderId="3" xfId="0" applyNumberFormat="1" applyFont="1" applyFill="1" applyBorder="1" applyAlignment="1">
      <alignment horizontal="center" vertical="center"/>
    </xf>
    <xf numFmtId="166" fontId="7" fillId="12" borderId="3" xfId="0" applyNumberFormat="1" applyFont="1" applyFill="1" applyBorder="1" applyAlignment="1">
      <alignment horizontal="center" vertical="center"/>
    </xf>
    <xf numFmtId="2" fontId="7" fillId="12" borderId="3" xfId="0" applyNumberFormat="1" applyFont="1" applyFill="1" applyBorder="1" applyAlignment="1">
      <alignment horizontal="center" vertical="center"/>
    </xf>
    <xf numFmtId="164" fontId="8" fillId="12" borderId="3" xfId="0" applyNumberFormat="1" applyFont="1" applyFill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14" fontId="0" fillId="11" borderId="3" xfId="0" applyNumberFormat="1" applyFill="1" applyBorder="1" applyAlignment="1">
      <alignment horizontal="center"/>
    </xf>
    <xf numFmtId="166" fontId="8" fillId="11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166" fontId="19" fillId="11" borderId="3" xfId="0" applyNumberFormat="1" applyFont="1" applyFill="1" applyBorder="1" applyAlignment="1">
      <alignment horizontal="center" vertic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14" fontId="20" fillId="0" borderId="3" xfId="0" applyNumberFormat="1" applyFont="1" applyBorder="1" applyAlignment="1">
      <alignment horizontal="center"/>
    </xf>
    <xf numFmtId="0" fontId="20" fillId="11" borderId="3" xfId="0" applyFont="1" applyFill="1" applyBorder="1"/>
    <xf numFmtId="0" fontId="20" fillId="11" borderId="3" xfId="0" applyFont="1" applyFill="1" applyBorder="1" applyAlignment="1">
      <alignment horizontal="center"/>
    </xf>
    <xf numFmtId="14" fontId="20" fillId="11" borderId="3" xfId="0" applyNumberFormat="1" applyFont="1" applyFill="1" applyBorder="1" applyAlignment="1">
      <alignment horizontal="center"/>
    </xf>
    <xf numFmtId="165" fontId="7" fillId="11" borderId="3" xfId="0" applyNumberFormat="1" applyFont="1" applyFill="1" applyBorder="1" applyAlignment="1">
      <alignment horizontal="center" vertical="center"/>
    </xf>
    <xf numFmtId="0" fontId="20" fillId="7" borderId="3" xfId="0" applyFont="1" applyFill="1" applyBorder="1"/>
    <xf numFmtId="0" fontId="20" fillId="7" borderId="3" xfId="0" applyFont="1" applyFill="1" applyBorder="1" applyAlignment="1">
      <alignment horizontal="center"/>
    </xf>
    <xf numFmtId="14" fontId="20" fillId="7" borderId="3" xfId="0" applyNumberFormat="1" applyFont="1" applyFill="1" applyBorder="1" applyAlignment="1">
      <alignment horizontal="center"/>
    </xf>
    <xf numFmtId="166" fontId="14" fillId="7" borderId="3" xfId="0" applyNumberFormat="1" applyFont="1" applyFill="1" applyBorder="1" applyAlignment="1">
      <alignment horizontal="center" vertical="center"/>
    </xf>
    <xf numFmtId="166" fontId="19" fillId="7" borderId="3" xfId="0" applyNumberFormat="1" applyFont="1" applyFill="1" applyBorder="1" applyAlignment="1">
      <alignment horizontal="center" vertical="center"/>
    </xf>
    <xf numFmtId="0" fontId="0" fillId="10" borderId="3" xfId="0" applyFill="1" applyBorder="1"/>
    <xf numFmtId="165" fontId="7" fillId="10" borderId="3" xfId="0" applyNumberFormat="1" applyFont="1" applyFill="1" applyBorder="1" applyAlignment="1">
      <alignment horizontal="center" vertical="center"/>
    </xf>
    <xf numFmtId="166" fontId="7" fillId="10" borderId="3" xfId="0" applyNumberFormat="1" applyFont="1" applyFill="1" applyBorder="1" applyAlignment="1">
      <alignment horizontal="center" vertical="center"/>
    </xf>
    <xf numFmtId="0" fontId="21" fillId="0" borderId="3" xfId="0" applyFont="1" applyBorder="1"/>
    <xf numFmtId="0" fontId="21" fillId="0" borderId="3" xfId="0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165" fontId="16" fillId="0" borderId="3" xfId="0" applyNumberFormat="1" applyFont="1" applyBorder="1" applyAlignment="1">
      <alignment horizontal="center" vertical="center"/>
    </xf>
    <xf numFmtId="166" fontId="22" fillId="0" borderId="3" xfId="0" applyNumberFormat="1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14" fontId="0" fillId="12" borderId="3" xfId="0" applyNumberFormat="1" applyFill="1" applyBorder="1" applyAlignment="1">
      <alignment horizontal="center"/>
    </xf>
    <xf numFmtId="165" fontId="7" fillId="12" borderId="3" xfId="0" applyNumberFormat="1" applyFont="1" applyFill="1" applyBorder="1" applyAlignment="1">
      <alignment horizontal="center" vertical="center"/>
    </xf>
    <xf numFmtId="166" fontId="6" fillId="7" borderId="3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left" vertical="top"/>
    </xf>
    <xf numFmtId="14" fontId="11" fillId="11" borderId="3" xfId="0" applyNumberFormat="1" applyFont="1" applyFill="1" applyBorder="1" applyAlignment="1">
      <alignment horizontal="center" vertical="top"/>
    </xf>
    <xf numFmtId="166" fontId="8" fillId="12" borderId="3" xfId="0" applyNumberFormat="1" applyFont="1" applyFill="1" applyBorder="1" applyAlignment="1">
      <alignment horizontal="center" vertical="center"/>
    </xf>
    <xf numFmtId="0" fontId="0" fillId="12" borderId="3" xfId="0" applyFill="1" applyBorder="1" applyAlignment="1">
      <alignment vertical="top" wrapText="1"/>
    </xf>
    <xf numFmtId="14" fontId="0" fillId="12" borderId="3" xfId="0" applyNumberFormat="1" applyFill="1" applyBorder="1" applyAlignment="1">
      <alignment horizontal="center" vertical="top" wrapText="1"/>
    </xf>
    <xf numFmtId="0" fontId="11" fillId="12" borderId="3" xfId="0" applyFont="1" applyFill="1" applyBorder="1" applyAlignment="1">
      <alignment horizontal="left" vertical="top"/>
    </xf>
    <xf numFmtId="14" fontId="11" fillId="12" borderId="3" xfId="0" applyNumberFormat="1" applyFont="1" applyFill="1" applyBorder="1" applyAlignment="1">
      <alignment horizontal="center" vertical="top"/>
    </xf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6" fontId="8" fillId="10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7" borderId="14" xfId="0" applyFill="1" applyBorder="1"/>
    <xf numFmtId="14" fontId="0" fillId="7" borderId="9" xfId="0" applyNumberFormat="1" applyFill="1" applyBorder="1" applyAlignment="1">
      <alignment horizontal="center"/>
    </xf>
    <xf numFmtId="165" fontId="7" fillId="7" borderId="9" xfId="0" applyNumberFormat="1" applyFont="1" applyFill="1" applyBorder="1" applyAlignment="1">
      <alignment horizontal="center" vertical="center"/>
    </xf>
    <xf numFmtId="166" fontId="7" fillId="7" borderId="9" xfId="0" applyNumberFormat="1" applyFont="1" applyFill="1" applyBorder="1" applyAlignment="1">
      <alignment horizontal="center" vertical="center"/>
    </xf>
    <xf numFmtId="166" fontId="8" fillId="7" borderId="9" xfId="0" applyNumberFormat="1" applyFont="1" applyFill="1" applyBorder="1" applyAlignment="1">
      <alignment horizontal="center" vertical="center"/>
    </xf>
    <xf numFmtId="165" fontId="7" fillId="7" borderId="14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center" vertical="center"/>
    </xf>
    <xf numFmtId="0" fontId="0" fillId="7" borderId="8" xfId="0" applyFill="1" applyBorder="1"/>
    <xf numFmtId="164" fontId="6" fillId="7" borderId="11" xfId="0" applyNumberFormat="1" applyFont="1" applyFill="1" applyBorder="1" applyAlignment="1">
      <alignment horizontal="center" vertical="center"/>
    </xf>
    <xf numFmtId="0" fontId="0" fillId="7" borderId="15" xfId="0" applyFill="1" applyBorder="1"/>
    <xf numFmtId="14" fontId="0" fillId="7" borderId="12" xfId="0" applyNumberFormat="1" applyFill="1" applyBorder="1" applyAlignment="1">
      <alignment horizontal="center"/>
    </xf>
    <xf numFmtId="165" fontId="7" fillId="7" borderId="12" xfId="0" applyNumberFormat="1" applyFont="1" applyFill="1" applyBorder="1" applyAlignment="1">
      <alignment horizontal="center" vertical="center"/>
    </xf>
    <xf numFmtId="166" fontId="7" fillId="7" borderId="12" xfId="0" applyNumberFormat="1" applyFont="1" applyFill="1" applyBorder="1" applyAlignment="1">
      <alignment horizontal="center" vertical="center"/>
    </xf>
    <xf numFmtId="166" fontId="8" fillId="7" borderId="12" xfId="0" applyNumberFormat="1" applyFont="1" applyFill="1" applyBorder="1" applyAlignment="1">
      <alignment horizontal="center" vertical="center"/>
    </xf>
    <xf numFmtId="164" fontId="6" fillId="7" borderId="13" xfId="0" applyNumberFormat="1" applyFont="1" applyFill="1" applyBorder="1" applyAlignment="1">
      <alignment horizontal="center" vertical="center"/>
    </xf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165" fontId="7" fillId="7" borderId="15" xfId="0" applyNumberFormat="1" applyFont="1" applyFill="1" applyBorder="1" applyAlignment="1">
      <alignment horizontal="center" vertical="center"/>
    </xf>
    <xf numFmtId="0" fontId="0" fillId="7" borderId="16" xfId="0" applyFill="1" applyBorder="1"/>
    <xf numFmtId="14" fontId="0" fillId="7" borderId="16" xfId="0" applyNumberFormat="1" applyFill="1" applyBorder="1" applyAlignment="1">
      <alignment horizontal="center"/>
    </xf>
    <xf numFmtId="0" fontId="0" fillId="7" borderId="17" xfId="0" applyFill="1" applyBorder="1"/>
    <xf numFmtId="14" fontId="0" fillId="7" borderId="17" xfId="0" applyNumberFormat="1" applyFill="1" applyBorder="1" applyAlignment="1">
      <alignment horizontal="center"/>
    </xf>
    <xf numFmtId="14" fontId="0" fillId="7" borderId="20" xfId="0" applyNumberFormat="1" applyFill="1" applyBorder="1"/>
    <xf numFmtId="0" fontId="0" fillId="7" borderId="18" xfId="0" applyFill="1" applyBorder="1"/>
    <xf numFmtId="14" fontId="0" fillId="7" borderId="18" xfId="0" applyNumberFormat="1" applyFill="1" applyBorder="1" applyAlignment="1">
      <alignment horizontal="center"/>
    </xf>
    <xf numFmtId="0" fontId="0" fillId="7" borderId="1" xfId="0" applyFill="1" applyBorder="1"/>
    <xf numFmtId="0" fontId="0" fillId="11" borderId="1" xfId="0" applyFill="1" applyBorder="1"/>
    <xf numFmtId="0" fontId="0" fillId="11" borderId="2" xfId="0" applyFill="1" applyBorder="1" applyAlignment="1">
      <alignment horizontal="center"/>
    </xf>
    <xf numFmtId="165" fontId="7" fillId="11" borderId="8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top"/>
    </xf>
    <xf numFmtId="0" fontId="20" fillId="11" borderId="3" xfId="0" applyFont="1" applyFill="1" applyBorder="1" applyAlignment="1">
      <alignment horizontal="left" vertical="top"/>
    </xf>
    <xf numFmtId="0" fontId="20" fillId="11" borderId="2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14" fontId="20" fillId="7" borderId="3" xfId="0" applyNumberFormat="1" applyFont="1" applyFill="1" applyBorder="1"/>
    <xf numFmtId="0" fontId="0" fillId="10" borderId="2" xfId="0" applyFill="1" applyBorder="1" applyAlignment="1">
      <alignment horizontal="center"/>
    </xf>
    <xf numFmtId="0" fontId="0" fillId="12" borderId="3" xfId="0" applyFill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14" fontId="23" fillId="0" borderId="3" xfId="0" applyNumberFormat="1" applyFont="1" applyBorder="1" applyAlignment="1">
      <alignment horizontal="center" vertical="top" wrapText="1"/>
    </xf>
    <xf numFmtId="0" fontId="20" fillId="7" borderId="3" xfId="0" applyFont="1" applyFill="1" applyBorder="1" applyAlignment="1">
      <alignment horizontal="left" vertical="top"/>
    </xf>
    <xf numFmtId="14" fontId="20" fillId="7" borderId="3" xfId="0" applyNumberFormat="1" applyFont="1" applyFill="1" applyBorder="1" applyAlignment="1">
      <alignment horizontal="center" vertical="top" wrapText="1"/>
    </xf>
    <xf numFmtId="14" fontId="0" fillId="11" borderId="3" xfId="0" applyNumberFormat="1" applyFill="1" applyBorder="1" applyAlignment="1">
      <alignment horizontal="center" vertical="top" wrapText="1"/>
    </xf>
    <xf numFmtId="0" fontId="0" fillId="11" borderId="3" xfId="0" applyFill="1" applyBorder="1" applyAlignment="1">
      <alignment vertical="top" wrapText="1"/>
    </xf>
    <xf numFmtId="0" fontId="0" fillId="11" borderId="4" xfId="0" applyFill="1" applyBorder="1" applyAlignment="1">
      <alignment horizontal="center"/>
    </xf>
    <xf numFmtId="14" fontId="0" fillId="11" borderId="3" xfId="0" applyNumberFormat="1" applyFill="1" applyBorder="1" applyAlignment="1">
      <alignment horizontal="center" vertical="top"/>
    </xf>
    <xf numFmtId="0" fontId="20" fillId="11" borderId="3" xfId="0" applyFont="1" applyFill="1" applyBorder="1" applyAlignment="1">
      <alignment vertical="top" wrapText="1"/>
    </xf>
    <xf numFmtId="14" fontId="20" fillId="11" borderId="3" xfId="0" applyNumberFormat="1" applyFont="1" applyFill="1" applyBorder="1" applyAlignment="1">
      <alignment horizontal="center" vertical="top" wrapText="1"/>
    </xf>
    <xf numFmtId="14" fontId="11" fillId="12" borderId="3" xfId="0" applyNumberFormat="1" applyFont="1" applyFill="1" applyBorder="1" applyAlignment="1">
      <alignment horizontal="center" vertical="top" wrapText="1"/>
    </xf>
    <xf numFmtId="14" fontId="0" fillId="12" borderId="3" xfId="0" applyNumberFormat="1" applyFill="1" applyBorder="1" applyAlignment="1">
      <alignment horizontal="center" vertical="top"/>
    </xf>
    <xf numFmtId="0" fontId="0" fillId="0" borderId="3" xfId="0" applyFill="1" applyBorder="1"/>
    <xf numFmtId="0" fontId="0" fillId="10" borderId="3" xfId="0" applyFill="1" applyBorder="1" applyAlignment="1">
      <alignment vertical="top" wrapText="1"/>
    </xf>
    <xf numFmtId="14" fontId="0" fillId="10" borderId="3" xfId="0" applyNumberFormat="1" applyFill="1" applyBorder="1" applyAlignment="1">
      <alignment horizontal="center" vertical="top" wrapText="1"/>
    </xf>
    <xf numFmtId="0" fontId="12" fillId="7" borderId="3" xfId="0" applyFont="1" applyFill="1" applyBorder="1" applyProtection="1">
      <protection locked="0"/>
    </xf>
    <xf numFmtId="0" fontId="12" fillId="12" borderId="3" xfId="0" applyFont="1" applyFill="1" applyBorder="1" applyProtection="1">
      <protection locked="0"/>
    </xf>
    <xf numFmtId="0" fontId="0" fillId="7" borderId="19" xfId="0" applyFill="1" applyBorder="1"/>
    <xf numFmtId="0" fontId="10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10" fillId="9" borderId="1" xfId="0" applyFont="1" applyFill="1" applyBorder="1" applyAlignment="1" applyProtection="1">
      <alignment horizontal="center"/>
      <protection locked="0"/>
    </xf>
    <xf numFmtId="0" fontId="10" fillId="9" borderId="2" xfId="0" applyFont="1" applyFill="1" applyBorder="1" applyAlignment="1" applyProtection="1">
      <alignment horizontal="center"/>
      <protection locked="0"/>
    </xf>
    <xf numFmtId="0" fontId="10" fillId="9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0" fillId="8" borderId="3" xfId="0" applyFont="1" applyFill="1" applyBorder="1" applyAlignment="1" applyProtection="1">
      <alignment horizontal="center"/>
      <protection locked="0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2" fontId="3" fillId="7" borderId="19" xfId="0" applyNumberFormat="1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3" fillId="7" borderId="2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8" borderId="1" xfId="0" applyFont="1" applyFill="1" applyBorder="1" applyAlignment="1" applyProtection="1">
      <alignment horizontal="center"/>
      <protection locked="0"/>
    </xf>
    <xf numFmtId="0" fontId="10" fillId="8" borderId="2" xfId="0" applyFont="1" applyFill="1" applyBorder="1" applyAlignment="1" applyProtection="1">
      <alignment horizontal="center"/>
      <protection locked="0"/>
    </xf>
    <xf numFmtId="0" fontId="10" fillId="8" borderId="8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7"/>
  <sheetViews>
    <sheetView zoomScale="80" zoomScaleNormal="80" workbookViewId="0">
      <selection activeCell="G25" sqref="G25"/>
    </sheetView>
  </sheetViews>
  <sheetFormatPr defaultRowHeight="15"/>
  <cols>
    <col min="1" max="1" width="2" bestFit="1" customWidth="1"/>
    <col min="2" max="2" width="22.28515625" bestFit="1" customWidth="1"/>
    <col min="3" max="3" width="21.5703125" bestFit="1" customWidth="1"/>
    <col min="4" max="4" width="11.5703125" bestFit="1" customWidth="1"/>
  </cols>
  <sheetData>
    <row r="1" spans="1:21" ht="18.75">
      <c r="A1" s="200" t="s">
        <v>153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18.75">
      <c r="A2" s="6"/>
      <c r="B2" s="200" t="s">
        <v>152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>
      <c r="B3" s="7" t="s">
        <v>16</v>
      </c>
      <c r="D3" s="1"/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05" t="s">
        <v>2</v>
      </c>
      <c r="N3" s="206"/>
      <c r="O3" s="206"/>
      <c r="P3" s="206"/>
      <c r="Q3" s="207" t="s">
        <v>151</v>
      </c>
      <c r="R3" s="207"/>
      <c r="S3" s="207"/>
      <c r="T3" s="207"/>
      <c r="U3" s="1"/>
    </row>
    <row r="4" spans="1:21">
      <c r="B4" s="25" t="s">
        <v>3</v>
      </c>
      <c r="C4" s="9" t="s">
        <v>4</v>
      </c>
      <c r="D4" s="25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49" t="s">
        <v>7</v>
      </c>
      <c r="R4" s="49" t="s">
        <v>12</v>
      </c>
      <c r="S4" s="49" t="s">
        <v>9</v>
      </c>
      <c r="T4" s="49" t="s">
        <v>150</v>
      </c>
      <c r="U4" s="13" t="s">
        <v>6</v>
      </c>
    </row>
    <row r="5" spans="1:21">
      <c r="A5" s="55">
        <v>1</v>
      </c>
      <c r="B5" s="55" t="s">
        <v>148</v>
      </c>
      <c r="C5" s="56" t="s">
        <v>71</v>
      </c>
      <c r="D5" s="57">
        <v>42977</v>
      </c>
      <c r="E5" s="58">
        <v>10.5</v>
      </c>
      <c r="F5" s="59">
        <v>0.875</v>
      </c>
      <c r="G5" s="59"/>
      <c r="H5" s="60">
        <f>SUM(E5-F5-G5)</f>
        <v>9.625</v>
      </c>
      <c r="I5" s="58">
        <v>10.5</v>
      </c>
      <c r="J5" s="59">
        <v>0.6</v>
      </c>
      <c r="K5" s="59"/>
      <c r="L5" s="60">
        <f>SUM(I5-J5-K5)</f>
        <v>9.9</v>
      </c>
      <c r="M5" s="58">
        <v>10.5</v>
      </c>
      <c r="N5" s="59">
        <v>0.57499999999999996</v>
      </c>
      <c r="O5" s="59"/>
      <c r="P5" s="60">
        <f>SUM(M5-N5-O5)</f>
        <v>9.9250000000000007</v>
      </c>
      <c r="Q5" s="58">
        <v>0</v>
      </c>
      <c r="R5" s="59">
        <v>0</v>
      </c>
      <c r="S5" s="59"/>
      <c r="T5" s="60">
        <f>SUM(Q5-R5-S5)</f>
        <v>0</v>
      </c>
      <c r="U5" s="62">
        <f>SUM(H5,L5,P5,T5)-MIN(H5,L5,P5,T5)</f>
        <v>29.45</v>
      </c>
    </row>
    <row r="6" spans="1:21">
      <c r="A6" s="55">
        <v>2</v>
      </c>
      <c r="B6" s="55" t="s">
        <v>147</v>
      </c>
      <c r="C6" s="55" t="s">
        <v>119</v>
      </c>
      <c r="D6" s="57">
        <v>42922</v>
      </c>
      <c r="E6" s="58">
        <v>10.5</v>
      </c>
      <c r="F6" s="59">
        <v>0.85</v>
      </c>
      <c r="G6" s="59"/>
      <c r="H6" s="60">
        <f>SUM(E6-F6-G6)</f>
        <v>9.65</v>
      </c>
      <c r="I6" s="58">
        <v>10.5</v>
      </c>
      <c r="J6" s="59">
        <v>0.55000000000000004</v>
      </c>
      <c r="K6" s="59">
        <v>0.3</v>
      </c>
      <c r="L6" s="60">
        <f>SUM(I6-J6-K6)</f>
        <v>9.6499999999999986</v>
      </c>
      <c r="M6" s="58">
        <v>10.5</v>
      </c>
      <c r="N6" s="59">
        <v>0.67500000000000004</v>
      </c>
      <c r="O6" s="59"/>
      <c r="P6" s="60">
        <f>SUM(M6-N6-O6)</f>
        <v>9.8249999999999993</v>
      </c>
      <c r="Q6" s="58">
        <v>0</v>
      </c>
      <c r="R6" s="59">
        <v>0</v>
      </c>
      <c r="S6" s="59"/>
      <c r="T6" s="60">
        <f>SUM(Q6-R6-S6)</f>
        <v>0</v>
      </c>
      <c r="U6" s="62">
        <f>SUM(H6,L6,P6,T6)-MIN(H6,L6,P6,T6)</f>
        <v>29.124999999999996</v>
      </c>
    </row>
    <row r="7" spans="1:21">
      <c r="A7" s="81">
        <v>3</v>
      </c>
      <c r="B7" s="81" t="s">
        <v>149</v>
      </c>
      <c r="C7" s="82" t="s">
        <v>71</v>
      </c>
      <c r="D7" s="83">
        <v>42941</v>
      </c>
      <c r="E7" s="84">
        <v>0</v>
      </c>
      <c r="F7" s="85">
        <v>0</v>
      </c>
      <c r="G7" s="85"/>
      <c r="H7" s="86">
        <f>SUM(E7-F7-G7)</f>
        <v>0</v>
      </c>
      <c r="I7" s="84">
        <v>0</v>
      </c>
      <c r="J7" s="85">
        <v>0</v>
      </c>
      <c r="K7" s="85"/>
      <c r="L7" s="86">
        <f>SUM(I7-J7-K7)</f>
        <v>0</v>
      </c>
      <c r="M7" s="84">
        <v>0</v>
      </c>
      <c r="N7" s="85">
        <v>0</v>
      </c>
      <c r="O7" s="85"/>
      <c r="P7" s="86">
        <f>SUM(M7-N7-O7)</f>
        <v>0</v>
      </c>
      <c r="Q7" s="84">
        <v>0</v>
      </c>
      <c r="R7" s="85">
        <v>0</v>
      </c>
      <c r="S7" s="85"/>
      <c r="T7" s="86">
        <f>SUM(Q7-R7-S7)</f>
        <v>0</v>
      </c>
      <c r="U7" s="87">
        <f>SUM(H7,L7,P7,T7)-MIN(H7,L7,P7,T7)</f>
        <v>0</v>
      </c>
    </row>
    <row r="8" spans="1:21">
      <c r="A8" s="81">
        <v>4</v>
      </c>
      <c r="B8" s="81" t="s">
        <v>146</v>
      </c>
      <c r="C8" s="82" t="s">
        <v>71</v>
      </c>
      <c r="D8" s="88">
        <v>43011</v>
      </c>
      <c r="E8" s="84">
        <v>0</v>
      </c>
      <c r="F8" s="85">
        <v>0</v>
      </c>
      <c r="G8" s="85"/>
      <c r="H8" s="86">
        <f>SUM(E8-F8-G8)</f>
        <v>0</v>
      </c>
      <c r="I8" s="84">
        <v>0</v>
      </c>
      <c r="J8" s="85">
        <v>0</v>
      </c>
      <c r="K8" s="85"/>
      <c r="L8" s="86">
        <f>SUM(I8-J8-K8)</f>
        <v>0</v>
      </c>
      <c r="M8" s="84">
        <v>0</v>
      </c>
      <c r="N8" s="85">
        <v>0</v>
      </c>
      <c r="O8" s="85"/>
      <c r="P8" s="86">
        <f>SUM(M8-N8-O8)</f>
        <v>0</v>
      </c>
      <c r="Q8" s="84">
        <v>0</v>
      </c>
      <c r="R8" s="85">
        <v>0</v>
      </c>
      <c r="S8" s="85"/>
      <c r="T8" s="86">
        <f>SUM(Q8-R8-S8)</f>
        <v>0</v>
      </c>
      <c r="U8" s="87">
        <f>SUM(H8,L8,P8,T8)-MIN(H8,L8,P8,T8)</f>
        <v>0</v>
      </c>
    </row>
    <row r="12" spans="1:21">
      <c r="C12" s="14"/>
      <c r="E12" s="199" t="s">
        <v>15</v>
      </c>
      <c r="F12" s="199"/>
      <c r="G12" s="199"/>
      <c r="H12" s="199"/>
    </row>
    <row r="13" spans="1:21">
      <c r="B13" s="25" t="s">
        <v>3</v>
      </c>
      <c r="C13" s="9" t="s">
        <v>4</v>
      </c>
      <c r="D13" s="25" t="s">
        <v>5</v>
      </c>
      <c r="E13" s="15" t="s">
        <v>7</v>
      </c>
      <c r="F13" s="15" t="s">
        <v>12</v>
      </c>
      <c r="G13" s="15" t="s">
        <v>9</v>
      </c>
      <c r="H13" s="15" t="s">
        <v>18</v>
      </c>
    </row>
    <row r="14" spans="1:21">
      <c r="A14" s="94">
        <v>1</v>
      </c>
      <c r="B14" s="94" t="s">
        <v>148</v>
      </c>
      <c r="C14" s="95" t="s">
        <v>71</v>
      </c>
      <c r="D14" s="96">
        <v>42977</v>
      </c>
      <c r="E14" s="97">
        <v>21.5</v>
      </c>
      <c r="F14" s="98">
        <v>0.65</v>
      </c>
      <c r="G14" s="99"/>
      <c r="H14" s="100">
        <f>SUM(E14-F14-G14)</f>
        <v>20.85</v>
      </c>
    </row>
    <row r="15" spans="1:21">
      <c r="A15" s="94">
        <v>2</v>
      </c>
      <c r="B15" s="94" t="s">
        <v>147</v>
      </c>
      <c r="C15" s="94" t="s">
        <v>119</v>
      </c>
      <c r="D15" s="96">
        <v>42922</v>
      </c>
      <c r="E15" s="97">
        <v>21.5</v>
      </c>
      <c r="F15" s="98">
        <v>1.55</v>
      </c>
      <c r="G15" s="99"/>
      <c r="H15" s="100">
        <f>SUM(E15-F15-G15)</f>
        <v>19.95</v>
      </c>
    </row>
    <row r="16" spans="1:21">
      <c r="A16" s="81">
        <v>3</v>
      </c>
      <c r="B16" s="81" t="s">
        <v>149</v>
      </c>
      <c r="C16" s="82" t="s">
        <v>71</v>
      </c>
      <c r="D16" s="83">
        <v>42941</v>
      </c>
      <c r="E16" s="84">
        <v>0</v>
      </c>
      <c r="F16" s="85">
        <v>0</v>
      </c>
      <c r="G16" s="101"/>
      <c r="H16" s="102">
        <f>SUM(E16-F16-G16)</f>
        <v>0</v>
      </c>
    </row>
    <row r="17" spans="1:8">
      <c r="A17" s="81">
        <v>4</v>
      </c>
      <c r="B17" s="81" t="s">
        <v>146</v>
      </c>
      <c r="C17" s="82" t="s">
        <v>71</v>
      </c>
      <c r="D17" s="88">
        <v>43011</v>
      </c>
      <c r="E17" s="84">
        <v>0</v>
      </c>
      <c r="F17" s="85">
        <v>0</v>
      </c>
      <c r="G17" s="101"/>
      <c r="H17" s="102">
        <f>SUM(E17-F17-G17)</f>
        <v>0</v>
      </c>
    </row>
  </sheetData>
  <sortState ref="B5:U8">
    <sortCondition descending="1" ref="U5:U8"/>
  </sortState>
  <mergeCells count="7">
    <mergeCell ref="E12:H12"/>
    <mergeCell ref="A1:U1"/>
    <mergeCell ref="B2:U2"/>
    <mergeCell ref="E3:H3"/>
    <mergeCell ref="I3:L3"/>
    <mergeCell ref="M3:P3"/>
    <mergeCell ref="Q3:T3"/>
  </mergeCells>
  <dataValidations count="1">
    <dataValidation type="custom" allowBlank="1" showInputMessage="1" showErrorMessage="1" sqref="L5:L8 H5:H8 P5:P8 T5:T8 H14:H17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2"/>
  <sheetViews>
    <sheetView topLeftCell="A102" zoomScale="80" zoomScaleNormal="80" workbookViewId="0">
      <selection activeCell="S121" sqref="S121"/>
    </sheetView>
  </sheetViews>
  <sheetFormatPr defaultRowHeight="15"/>
  <cols>
    <col min="1" max="1" width="3.42578125" bestFit="1" customWidth="1"/>
    <col min="2" max="2" width="21.5703125" bestFit="1" customWidth="1"/>
    <col min="3" max="3" width="28.5703125" style="1" bestFit="1" customWidth="1"/>
    <col min="4" max="4" width="11.5703125" style="1" bestFit="1" customWidth="1"/>
  </cols>
  <sheetData>
    <row r="1" spans="1:21" ht="18.75">
      <c r="A1" s="200" t="s">
        <v>173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18.75">
      <c r="A2" s="6"/>
      <c r="B2" s="200" t="s">
        <v>152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>
      <c r="B3" s="7" t="s">
        <v>16</v>
      </c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05" t="s">
        <v>2</v>
      </c>
      <c r="N3" s="206"/>
      <c r="O3" s="206"/>
      <c r="P3" s="206"/>
      <c r="Q3" s="207" t="s">
        <v>151</v>
      </c>
      <c r="R3" s="207"/>
      <c r="S3" s="207"/>
      <c r="T3" s="207"/>
      <c r="U3" s="1"/>
    </row>
    <row r="4" spans="1:21">
      <c r="B4" s="25" t="s">
        <v>3</v>
      </c>
      <c r="C4" s="9" t="s">
        <v>4</v>
      </c>
      <c r="D4" s="25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49" t="s">
        <v>7</v>
      </c>
      <c r="R4" s="49" t="s">
        <v>12</v>
      </c>
      <c r="S4" s="49" t="s">
        <v>9</v>
      </c>
      <c r="T4" s="49" t="s">
        <v>150</v>
      </c>
      <c r="U4" s="13" t="s">
        <v>6</v>
      </c>
    </row>
    <row r="5" spans="1:21">
      <c r="A5" s="55">
        <v>1</v>
      </c>
      <c r="B5" s="55" t="s">
        <v>161</v>
      </c>
      <c r="C5" s="56" t="s">
        <v>119</v>
      </c>
      <c r="D5" s="61">
        <v>42181</v>
      </c>
      <c r="E5" s="58">
        <v>11</v>
      </c>
      <c r="F5" s="59">
        <v>1.1000000000000001</v>
      </c>
      <c r="G5" s="59"/>
      <c r="H5" s="60">
        <f t="shared" ref="H5:H22" si="0">SUM(E5-F5-G5)</f>
        <v>9.9</v>
      </c>
      <c r="I5" s="58">
        <v>11</v>
      </c>
      <c r="J5" s="59">
        <v>0.45</v>
      </c>
      <c r="K5" s="59"/>
      <c r="L5" s="60">
        <f t="shared" ref="L5:L22" si="1">SUM(I5-J5-K5)</f>
        <v>10.55</v>
      </c>
      <c r="M5" s="58">
        <v>11</v>
      </c>
      <c r="N5" s="59">
        <v>0.55000000000000004</v>
      </c>
      <c r="O5" s="59"/>
      <c r="P5" s="60">
        <f t="shared" ref="P5:P22" si="2">SUM(M5-N5-O5)</f>
        <v>10.45</v>
      </c>
      <c r="Q5" s="58">
        <v>0</v>
      </c>
      <c r="R5" s="59">
        <v>0</v>
      </c>
      <c r="S5" s="59"/>
      <c r="T5" s="60">
        <f t="shared" ref="T5:T22" si="3">SUM(Q5-R5-S5)</f>
        <v>0</v>
      </c>
      <c r="U5" s="62">
        <f t="shared" ref="U5:U22" si="4">SUM(H5,L5,P5,T5)-MIN(H5,L5,P5,T5)</f>
        <v>30.900000000000002</v>
      </c>
    </row>
    <row r="6" spans="1:21">
      <c r="A6" s="55">
        <v>2</v>
      </c>
      <c r="B6" s="55" t="s">
        <v>168</v>
      </c>
      <c r="C6" s="56" t="s">
        <v>119</v>
      </c>
      <c r="D6" s="61">
        <v>42218</v>
      </c>
      <c r="E6" s="58">
        <v>11</v>
      </c>
      <c r="F6" s="59">
        <v>1.2</v>
      </c>
      <c r="G6" s="59"/>
      <c r="H6" s="60">
        <f t="shared" si="0"/>
        <v>9.8000000000000007</v>
      </c>
      <c r="I6" s="58">
        <v>11</v>
      </c>
      <c r="J6" s="59">
        <v>0.52500000000000002</v>
      </c>
      <c r="K6" s="59"/>
      <c r="L6" s="60">
        <f t="shared" si="1"/>
        <v>10.475</v>
      </c>
      <c r="M6" s="58">
        <v>11</v>
      </c>
      <c r="N6" s="59">
        <v>0.52500000000000002</v>
      </c>
      <c r="O6" s="59"/>
      <c r="P6" s="60">
        <f t="shared" si="2"/>
        <v>10.475</v>
      </c>
      <c r="Q6" s="58">
        <v>0</v>
      </c>
      <c r="R6" s="59">
        <v>0</v>
      </c>
      <c r="S6" s="59"/>
      <c r="T6" s="60">
        <f t="shared" si="3"/>
        <v>0</v>
      </c>
      <c r="U6" s="62">
        <f t="shared" si="4"/>
        <v>30.75</v>
      </c>
    </row>
    <row r="7" spans="1:21">
      <c r="A7" s="55">
        <v>3</v>
      </c>
      <c r="B7" s="55" t="s">
        <v>166</v>
      </c>
      <c r="C7" s="56" t="s">
        <v>41</v>
      </c>
      <c r="D7" s="61">
        <v>41988</v>
      </c>
      <c r="E7" s="58">
        <v>9.8000000000000007</v>
      </c>
      <c r="F7" s="59">
        <v>1.2</v>
      </c>
      <c r="G7" s="59">
        <v>0.3</v>
      </c>
      <c r="H7" s="60">
        <f t="shared" si="0"/>
        <v>8.3000000000000007</v>
      </c>
      <c r="I7" s="58">
        <v>11</v>
      </c>
      <c r="J7" s="59">
        <v>1</v>
      </c>
      <c r="K7" s="59"/>
      <c r="L7" s="60">
        <f t="shared" si="1"/>
        <v>10</v>
      </c>
      <c r="M7" s="58">
        <v>11</v>
      </c>
      <c r="N7" s="59">
        <v>0.67500000000000004</v>
      </c>
      <c r="O7" s="59"/>
      <c r="P7" s="60">
        <f t="shared" si="2"/>
        <v>10.324999999999999</v>
      </c>
      <c r="Q7" s="58">
        <v>11</v>
      </c>
      <c r="R7" s="59">
        <v>0.6</v>
      </c>
      <c r="S7" s="59"/>
      <c r="T7" s="60">
        <f t="shared" si="3"/>
        <v>10.4</v>
      </c>
      <c r="U7" s="62">
        <f t="shared" si="4"/>
        <v>30.724999999999998</v>
      </c>
    </row>
    <row r="8" spans="1:21">
      <c r="A8" s="2">
        <v>4</v>
      </c>
      <c r="B8" s="2" t="s">
        <v>160</v>
      </c>
      <c r="C8" s="29" t="s">
        <v>119</v>
      </c>
      <c r="D8" s="34">
        <v>42197</v>
      </c>
      <c r="E8" s="19">
        <v>11</v>
      </c>
      <c r="F8" s="17">
        <v>1.25</v>
      </c>
      <c r="G8" s="17"/>
      <c r="H8" s="18">
        <f t="shared" si="0"/>
        <v>9.75</v>
      </c>
      <c r="I8" s="19">
        <v>11</v>
      </c>
      <c r="J8" s="17">
        <v>0.57499999999999996</v>
      </c>
      <c r="K8" s="17"/>
      <c r="L8" s="18">
        <f t="shared" si="1"/>
        <v>10.425000000000001</v>
      </c>
      <c r="M8" s="19">
        <v>11</v>
      </c>
      <c r="N8" s="17">
        <v>0.55000000000000004</v>
      </c>
      <c r="O8" s="17"/>
      <c r="P8" s="18">
        <f t="shared" si="2"/>
        <v>10.45</v>
      </c>
      <c r="Q8" s="19">
        <v>0</v>
      </c>
      <c r="R8" s="17">
        <v>0</v>
      </c>
      <c r="S8" s="17"/>
      <c r="T8" s="18">
        <f t="shared" si="3"/>
        <v>0</v>
      </c>
      <c r="U8" s="20">
        <f t="shared" si="4"/>
        <v>30.625</v>
      </c>
    </row>
    <row r="9" spans="1:21">
      <c r="A9" s="2">
        <v>5</v>
      </c>
      <c r="B9" s="2" t="s">
        <v>164</v>
      </c>
      <c r="C9" s="29" t="s">
        <v>41</v>
      </c>
      <c r="D9" s="34">
        <v>42333</v>
      </c>
      <c r="E9" s="19">
        <v>11</v>
      </c>
      <c r="F9" s="17">
        <v>1.25</v>
      </c>
      <c r="G9" s="17"/>
      <c r="H9" s="18">
        <f t="shared" si="0"/>
        <v>9.75</v>
      </c>
      <c r="I9" s="19">
        <v>11</v>
      </c>
      <c r="J9" s="17">
        <v>0.75</v>
      </c>
      <c r="K9" s="17"/>
      <c r="L9" s="18">
        <f t="shared" si="1"/>
        <v>10.25</v>
      </c>
      <c r="M9" s="19">
        <v>11</v>
      </c>
      <c r="N9" s="17">
        <v>0.875</v>
      </c>
      <c r="O9" s="17"/>
      <c r="P9" s="18">
        <f t="shared" si="2"/>
        <v>10.125</v>
      </c>
      <c r="Q9" s="19">
        <v>11</v>
      </c>
      <c r="R9" s="17">
        <v>0.8</v>
      </c>
      <c r="S9" s="17"/>
      <c r="T9" s="18">
        <f t="shared" si="3"/>
        <v>10.199999999999999</v>
      </c>
      <c r="U9" s="20">
        <f t="shared" si="4"/>
        <v>30.575000000000003</v>
      </c>
    </row>
    <row r="10" spans="1:21">
      <c r="A10" s="2">
        <v>6</v>
      </c>
      <c r="B10" s="2" t="s">
        <v>170</v>
      </c>
      <c r="C10" s="29" t="s">
        <v>119</v>
      </c>
      <c r="D10" s="34">
        <v>41647</v>
      </c>
      <c r="E10" s="19">
        <v>11</v>
      </c>
      <c r="F10" s="17">
        <v>1.1499999999999999</v>
      </c>
      <c r="G10" s="17"/>
      <c r="H10" s="18">
        <f t="shared" si="0"/>
        <v>9.85</v>
      </c>
      <c r="I10" s="19">
        <v>11</v>
      </c>
      <c r="J10" s="17">
        <v>0.625</v>
      </c>
      <c r="K10" s="17"/>
      <c r="L10" s="18">
        <f t="shared" si="1"/>
        <v>10.375</v>
      </c>
      <c r="M10" s="19">
        <v>11</v>
      </c>
      <c r="N10" s="17">
        <v>0.7</v>
      </c>
      <c r="O10" s="17"/>
      <c r="P10" s="18">
        <f t="shared" si="2"/>
        <v>10.3</v>
      </c>
      <c r="Q10" s="19">
        <v>0</v>
      </c>
      <c r="R10" s="17">
        <v>0</v>
      </c>
      <c r="S10" s="17"/>
      <c r="T10" s="18">
        <f t="shared" si="3"/>
        <v>0</v>
      </c>
      <c r="U10" s="20">
        <f t="shared" si="4"/>
        <v>30.525000000000002</v>
      </c>
    </row>
    <row r="11" spans="1:21">
      <c r="A11" s="2">
        <v>7</v>
      </c>
      <c r="B11" s="2" t="s">
        <v>171</v>
      </c>
      <c r="C11" s="29" t="s">
        <v>119</v>
      </c>
      <c r="D11" s="34">
        <v>42356</v>
      </c>
      <c r="E11" s="19">
        <v>11</v>
      </c>
      <c r="F11" s="17">
        <v>1.3</v>
      </c>
      <c r="G11" s="17"/>
      <c r="H11" s="18">
        <f t="shared" si="0"/>
        <v>9.6999999999999993</v>
      </c>
      <c r="I11" s="19">
        <v>11</v>
      </c>
      <c r="J11" s="17">
        <v>0.45</v>
      </c>
      <c r="K11" s="17"/>
      <c r="L11" s="18">
        <f t="shared" si="1"/>
        <v>10.55</v>
      </c>
      <c r="M11" s="19">
        <v>11</v>
      </c>
      <c r="N11" s="17">
        <v>0.92500000000000004</v>
      </c>
      <c r="O11" s="17"/>
      <c r="P11" s="18">
        <f t="shared" si="2"/>
        <v>10.074999999999999</v>
      </c>
      <c r="Q11" s="19">
        <v>0</v>
      </c>
      <c r="R11" s="17">
        <v>0</v>
      </c>
      <c r="S11" s="17"/>
      <c r="T11" s="18">
        <f t="shared" si="3"/>
        <v>0</v>
      </c>
      <c r="U11" s="20">
        <f t="shared" si="4"/>
        <v>30.324999999999999</v>
      </c>
    </row>
    <row r="12" spans="1:21">
      <c r="A12" s="2">
        <v>8</v>
      </c>
      <c r="B12" s="2" t="s">
        <v>162</v>
      </c>
      <c r="C12" s="29" t="s">
        <v>41</v>
      </c>
      <c r="D12" s="34">
        <v>41698</v>
      </c>
      <c r="E12" s="19">
        <v>11</v>
      </c>
      <c r="F12" s="17">
        <v>1.25</v>
      </c>
      <c r="G12" s="17"/>
      <c r="H12" s="18">
        <f t="shared" si="0"/>
        <v>9.75</v>
      </c>
      <c r="I12" s="19">
        <v>11</v>
      </c>
      <c r="J12" s="17">
        <v>0.57499999999999996</v>
      </c>
      <c r="K12" s="17"/>
      <c r="L12" s="18">
        <f t="shared" si="1"/>
        <v>10.425000000000001</v>
      </c>
      <c r="M12" s="19">
        <v>11</v>
      </c>
      <c r="N12" s="17">
        <v>1.2749999999999999</v>
      </c>
      <c r="O12" s="17"/>
      <c r="P12" s="18">
        <f t="shared" si="2"/>
        <v>9.7249999999999996</v>
      </c>
      <c r="Q12" s="19">
        <v>11</v>
      </c>
      <c r="R12" s="17">
        <v>1.7</v>
      </c>
      <c r="S12" s="17"/>
      <c r="T12" s="18">
        <f t="shared" si="3"/>
        <v>9.3000000000000007</v>
      </c>
      <c r="U12" s="20">
        <f t="shared" si="4"/>
        <v>29.900000000000002</v>
      </c>
    </row>
    <row r="13" spans="1:21">
      <c r="A13" s="2">
        <v>9</v>
      </c>
      <c r="B13" s="2" t="s">
        <v>158</v>
      </c>
      <c r="C13" s="29" t="s">
        <v>154</v>
      </c>
      <c r="D13" s="34">
        <v>41799</v>
      </c>
      <c r="E13" s="19">
        <v>11</v>
      </c>
      <c r="F13" s="17">
        <v>1.65</v>
      </c>
      <c r="G13" s="17"/>
      <c r="H13" s="18">
        <f t="shared" si="0"/>
        <v>9.35</v>
      </c>
      <c r="I13" s="19">
        <v>11</v>
      </c>
      <c r="J13" s="17">
        <v>0.45</v>
      </c>
      <c r="K13" s="17">
        <v>0.3</v>
      </c>
      <c r="L13" s="18">
        <f t="shared" si="1"/>
        <v>10.25</v>
      </c>
      <c r="M13" s="19">
        <v>11</v>
      </c>
      <c r="N13" s="17">
        <v>0.9</v>
      </c>
      <c r="O13" s="17"/>
      <c r="P13" s="18">
        <f t="shared" si="2"/>
        <v>10.1</v>
      </c>
      <c r="Q13" s="19">
        <v>11</v>
      </c>
      <c r="R13" s="17">
        <v>2.65</v>
      </c>
      <c r="S13" s="17"/>
      <c r="T13" s="18">
        <f t="shared" si="3"/>
        <v>8.35</v>
      </c>
      <c r="U13" s="20">
        <f t="shared" si="4"/>
        <v>29.700000000000003</v>
      </c>
    </row>
    <row r="14" spans="1:21">
      <c r="A14" s="2">
        <v>10</v>
      </c>
      <c r="B14" s="2" t="s">
        <v>167</v>
      </c>
      <c r="C14" s="29" t="s">
        <v>41</v>
      </c>
      <c r="D14" s="34">
        <v>42367</v>
      </c>
      <c r="E14" s="19">
        <v>11</v>
      </c>
      <c r="F14" s="17">
        <v>1.75</v>
      </c>
      <c r="G14" s="17"/>
      <c r="H14" s="18">
        <f t="shared" si="0"/>
        <v>9.25</v>
      </c>
      <c r="I14" s="19">
        <v>11</v>
      </c>
      <c r="J14" s="17">
        <v>0.67500000000000004</v>
      </c>
      <c r="K14" s="17"/>
      <c r="L14" s="18">
        <f t="shared" si="1"/>
        <v>10.324999999999999</v>
      </c>
      <c r="M14" s="19">
        <v>11</v>
      </c>
      <c r="N14" s="17">
        <v>1</v>
      </c>
      <c r="O14" s="17"/>
      <c r="P14" s="18">
        <f t="shared" si="2"/>
        <v>10</v>
      </c>
      <c r="Q14" s="19">
        <v>11</v>
      </c>
      <c r="R14" s="17">
        <v>1.8</v>
      </c>
      <c r="S14" s="17"/>
      <c r="T14" s="18">
        <f t="shared" si="3"/>
        <v>9.1999999999999993</v>
      </c>
      <c r="U14" s="20">
        <f t="shared" si="4"/>
        <v>29.574999999999999</v>
      </c>
    </row>
    <row r="15" spans="1:21">
      <c r="A15" s="2">
        <v>11</v>
      </c>
      <c r="B15" s="2" t="s">
        <v>163</v>
      </c>
      <c r="C15" s="29" t="s">
        <v>41</v>
      </c>
      <c r="D15" s="34">
        <v>42068</v>
      </c>
      <c r="E15" s="19">
        <v>11</v>
      </c>
      <c r="F15" s="17">
        <v>1.6</v>
      </c>
      <c r="G15" s="17"/>
      <c r="H15" s="18">
        <f t="shared" si="0"/>
        <v>9.4</v>
      </c>
      <c r="I15" s="19">
        <v>11</v>
      </c>
      <c r="J15" s="17">
        <v>0.92500000000000004</v>
      </c>
      <c r="K15" s="17"/>
      <c r="L15" s="18">
        <f t="shared" si="1"/>
        <v>10.074999999999999</v>
      </c>
      <c r="M15" s="19">
        <v>11</v>
      </c>
      <c r="N15" s="17">
        <v>0.95</v>
      </c>
      <c r="O15" s="17"/>
      <c r="P15" s="18">
        <f t="shared" si="2"/>
        <v>10.050000000000001</v>
      </c>
      <c r="Q15" s="19">
        <v>11</v>
      </c>
      <c r="R15" s="17">
        <v>2.25</v>
      </c>
      <c r="S15" s="17"/>
      <c r="T15" s="18">
        <f t="shared" si="3"/>
        <v>8.75</v>
      </c>
      <c r="U15" s="20">
        <f t="shared" si="4"/>
        <v>29.525000000000006</v>
      </c>
    </row>
    <row r="16" spans="1:21">
      <c r="A16" s="2">
        <v>12</v>
      </c>
      <c r="B16" s="2" t="s">
        <v>172</v>
      </c>
      <c r="C16" s="29" t="s">
        <v>41</v>
      </c>
      <c r="D16" s="34">
        <v>42034</v>
      </c>
      <c r="E16" s="19">
        <v>11</v>
      </c>
      <c r="F16" s="17">
        <v>1.9</v>
      </c>
      <c r="G16" s="17"/>
      <c r="H16" s="18">
        <f t="shared" si="0"/>
        <v>9.1</v>
      </c>
      <c r="I16" s="19">
        <v>11</v>
      </c>
      <c r="J16" s="17">
        <v>0.97499999999999998</v>
      </c>
      <c r="K16" s="17"/>
      <c r="L16" s="18">
        <f t="shared" si="1"/>
        <v>10.025</v>
      </c>
      <c r="M16" s="19">
        <v>11</v>
      </c>
      <c r="N16" s="17">
        <v>1.05</v>
      </c>
      <c r="O16" s="17"/>
      <c r="P16" s="18">
        <f t="shared" si="2"/>
        <v>9.9499999999999993</v>
      </c>
      <c r="Q16" s="19">
        <v>11</v>
      </c>
      <c r="R16" s="17">
        <v>1.9</v>
      </c>
      <c r="S16" s="17"/>
      <c r="T16" s="18">
        <f t="shared" si="3"/>
        <v>9.1</v>
      </c>
      <c r="U16" s="20">
        <f t="shared" si="4"/>
        <v>29.074999999999996</v>
      </c>
    </row>
    <row r="17" spans="1:21">
      <c r="A17" s="2">
        <v>13</v>
      </c>
      <c r="B17" s="2" t="s">
        <v>165</v>
      </c>
      <c r="C17" s="29" t="s">
        <v>41</v>
      </c>
      <c r="D17" s="34">
        <v>41824</v>
      </c>
      <c r="E17" s="19">
        <v>9.8000000000000007</v>
      </c>
      <c r="F17" s="17">
        <v>1.6</v>
      </c>
      <c r="G17" s="17">
        <v>0.3</v>
      </c>
      <c r="H17" s="18">
        <f t="shared" si="0"/>
        <v>7.9000000000000012</v>
      </c>
      <c r="I17" s="19">
        <v>11</v>
      </c>
      <c r="J17" s="17">
        <v>1</v>
      </c>
      <c r="K17" s="17"/>
      <c r="L17" s="18">
        <f t="shared" si="1"/>
        <v>10</v>
      </c>
      <c r="M17" s="19">
        <v>11</v>
      </c>
      <c r="N17" s="17">
        <v>1.1000000000000001</v>
      </c>
      <c r="O17" s="17"/>
      <c r="P17" s="18">
        <f t="shared" si="2"/>
        <v>9.9</v>
      </c>
      <c r="Q17" s="19">
        <v>11</v>
      </c>
      <c r="R17" s="17">
        <v>2.1</v>
      </c>
      <c r="S17" s="17"/>
      <c r="T17" s="18">
        <f t="shared" si="3"/>
        <v>8.9</v>
      </c>
      <c r="U17" s="20">
        <f t="shared" si="4"/>
        <v>28.8</v>
      </c>
    </row>
    <row r="18" spans="1:21">
      <c r="A18" s="2">
        <v>14</v>
      </c>
      <c r="B18" s="2" t="s">
        <v>155</v>
      </c>
      <c r="C18" s="29" t="s">
        <v>154</v>
      </c>
      <c r="D18" s="34">
        <v>41780</v>
      </c>
      <c r="E18" s="19">
        <v>11</v>
      </c>
      <c r="F18" s="17">
        <v>1.75</v>
      </c>
      <c r="G18" s="17"/>
      <c r="H18" s="18">
        <f t="shared" si="0"/>
        <v>9.25</v>
      </c>
      <c r="I18" s="19">
        <v>11</v>
      </c>
      <c r="J18" s="17">
        <v>0.95</v>
      </c>
      <c r="K18" s="17">
        <v>0.3</v>
      </c>
      <c r="L18" s="18">
        <f t="shared" si="1"/>
        <v>9.75</v>
      </c>
      <c r="M18" s="19">
        <v>10.5</v>
      </c>
      <c r="N18" s="17">
        <v>0.77500000000000002</v>
      </c>
      <c r="O18" s="17"/>
      <c r="P18" s="18">
        <f t="shared" si="2"/>
        <v>9.7249999999999996</v>
      </c>
      <c r="Q18" s="19">
        <v>11</v>
      </c>
      <c r="R18" s="17">
        <v>2.25</v>
      </c>
      <c r="S18" s="17"/>
      <c r="T18" s="18">
        <f t="shared" si="3"/>
        <v>8.75</v>
      </c>
      <c r="U18" s="20">
        <f t="shared" si="4"/>
        <v>28.725000000000001</v>
      </c>
    </row>
    <row r="19" spans="1:21">
      <c r="A19" s="2">
        <v>15</v>
      </c>
      <c r="B19" s="2" t="s">
        <v>157</v>
      </c>
      <c r="C19" s="29" t="s">
        <v>119</v>
      </c>
      <c r="D19" s="34">
        <v>41718</v>
      </c>
      <c r="E19" s="19">
        <v>11</v>
      </c>
      <c r="F19" s="17">
        <v>1</v>
      </c>
      <c r="G19" s="17"/>
      <c r="H19" s="18">
        <f t="shared" si="0"/>
        <v>10</v>
      </c>
      <c r="I19" s="19">
        <v>11</v>
      </c>
      <c r="J19" s="17">
        <v>0.55000000000000004</v>
      </c>
      <c r="K19" s="17"/>
      <c r="L19" s="18">
        <f t="shared" si="1"/>
        <v>10.45</v>
      </c>
      <c r="M19" s="19">
        <v>11</v>
      </c>
      <c r="N19" s="17">
        <v>11</v>
      </c>
      <c r="O19" s="17"/>
      <c r="P19" s="18">
        <f t="shared" si="2"/>
        <v>0</v>
      </c>
      <c r="Q19" s="19">
        <v>0</v>
      </c>
      <c r="R19" s="17">
        <v>0</v>
      </c>
      <c r="S19" s="17"/>
      <c r="T19" s="18">
        <f t="shared" si="3"/>
        <v>0</v>
      </c>
      <c r="U19" s="20">
        <f t="shared" si="4"/>
        <v>20.45</v>
      </c>
    </row>
    <row r="20" spans="1:21">
      <c r="A20" s="81">
        <v>16</v>
      </c>
      <c r="B20" s="81" t="s">
        <v>169</v>
      </c>
      <c r="C20" s="82" t="s">
        <v>71</v>
      </c>
      <c r="D20" s="88">
        <v>42137</v>
      </c>
      <c r="E20" s="84">
        <v>0</v>
      </c>
      <c r="F20" s="85">
        <v>0</v>
      </c>
      <c r="G20" s="85"/>
      <c r="H20" s="86">
        <f t="shared" si="0"/>
        <v>0</v>
      </c>
      <c r="I20" s="84">
        <v>0</v>
      </c>
      <c r="J20" s="85">
        <v>0</v>
      </c>
      <c r="K20" s="85"/>
      <c r="L20" s="86">
        <f t="shared" si="1"/>
        <v>0</v>
      </c>
      <c r="M20" s="84">
        <v>0</v>
      </c>
      <c r="N20" s="85">
        <v>0</v>
      </c>
      <c r="O20" s="85"/>
      <c r="P20" s="86">
        <f t="shared" si="2"/>
        <v>0</v>
      </c>
      <c r="Q20" s="84">
        <v>0</v>
      </c>
      <c r="R20" s="85">
        <v>0</v>
      </c>
      <c r="S20" s="85"/>
      <c r="T20" s="86">
        <f t="shared" si="3"/>
        <v>0</v>
      </c>
      <c r="U20" s="87">
        <f t="shared" si="4"/>
        <v>0</v>
      </c>
    </row>
    <row r="21" spans="1:21">
      <c r="A21" s="81">
        <v>17</v>
      </c>
      <c r="B21" s="81" t="s">
        <v>159</v>
      </c>
      <c r="C21" s="82" t="s">
        <v>71</v>
      </c>
      <c r="D21" s="88">
        <v>42035</v>
      </c>
      <c r="E21" s="84">
        <v>0</v>
      </c>
      <c r="F21" s="85">
        <v>0</v>
      </c>
      <c r="G21" s="85"/>
      <c r="H21" s="86">
        <f t="shared" si="0"/>
        <v>0</v>
      </c>
      <c r="I21" s="84">
        <v>0</v>
      </c>
      <c r="J21" s="85">
        <v>0</v>
      </c>
      <c r="K21" s="85"/>
      <c r="L21" s="86">
        <f t="shared" si="1"/>
        <v>0</v>
      </c>
      <c r="M21" s="84">
        <v>0</v>
      </c>
      <c r="N21" s="85">
        <v>0</v>
      </c>
      <c r="O21" s="85"/>
      <c r="P21" s="86">
        <f t="shared" si="2"/>
        <v>0</v>
      </c>
      <c r="Q21" s="84">
        <v>0</v>
      </c>
      <c r="R21" s="85">
        <v>0</v>
      </c>
      <c r="S21" s="85"/>
      <c r="T21" s="86">
        <f t="shared" si="3"/>
        <v>0</v>
      </c>
      <c r="U21" s="87">
        <f t="shared" si="4"/>
        <v>0</v>
      </c>
    </row>
    <row r="22" spans="1:21">
      <c r="A22" s="81">
        <v>18</v>
      </c>
      <c r="B22" s="81" t="s">
        <v>156</v>
      </c>
      <c r="C22" s="82" t="s">
        <v>71</v>
      </c>
      <c r="D22" s="88">
        <v>42239</v>
      </c>
      <c r="E22" s="84">
        <v>0</v>
      </c>
      <c r="F22" s="85">
        <v>0</v>
      </c>
      <c r="G22" s="85"/>
      <c r="H22" s="86">
        <f t="shared" si="0"/>
        <v>0</v>
      </c>
      <c r="I22" s="84">
        <v>0</v>
      </c>
      <c r="J22" s="85">
        <v>0</v>
      </c>
      <c r="K22" s="85"/>
      <c r="L22" s="86">
        <f t="shared" si="1"/>
        <v>0</v>
      </c>
      <c r="M22" s="84">
        <v>0</v>
      </c>
      <c r="N22" s="85">
        <v>0</v>
      </c>
      <c r="O22" s="85"/>
      <c r="P22" s="86">
        <f t="shared" si="2"/>
        <v>0</v>
      </c>
      <c r="Q22" s="84">
        <v>0</v>
      </c>
      <c r="R22" s="85">
        <v>0</v>
      </c>
      <c r="S22" s="85"/>
      <c r="T22" s="86">
        <f t="shared" si="3"/>
        <v>0</v>
      </c>
      <c r="U22" s="87">
        <f t="shared" si="4"/>
        <v>0</v>
      </c>
    </row>
    <row r="23" spans="1:21">
      <c r="B23" s="50"/>
      <c r="C23" s="52"/>
      <c r="D23" s="52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>
      <c r="B24" s="7"/>
      <c r="E24" s="201" t="s">
        <v>0</v>
      </c>
      <c r="F24" s="202"/>
      <c r="G24" s="202"/>
      <c r="H24" s="20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>
      <c r="B25" s="25" t="s">
        <v>3</v>
      </c>
      <c r="C25" s="9" t="s">
        <v>4</v>
      </c>
      <c r="D25" s="25" t="s">
        <v>5</v>
      </c>
      <c r="E25" s="10" t="s">
        <v>7</v>
      </c>
      <c r="F25" s="10" t="s">
        <v>8</v>
      </c>
      <c r="G25" s="10" t="s">
        <v>9</v>
      </c>
      <c r="H25" s="10" t="s">
        <v>10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>
      <c r="A26" s="89">
        <v>1</v>
      </c>
      <c r="B26" s="89" t="s">
        <v>157</v>
      </c>
      <c r="C26" s="90" t="s">
        <v>119</v>
      </c>
      <c r="D26" s="103">
        <v>41718</v>
      </c>
      <c r="E26" s="92">
        <v>11</v>
      </c>
      <c r="F26" s="93">
        <v>1</v>
      </c>
      <c r="G26" s="93"/>
      <c r="H26" s="104">
        <f t="shared" ref="H26:H43" si="5">SUM(E26-F26-G26)</f>
        <v>10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>
      <c r="A27" s="55">
        <v>2</v>
      </c>
      <c r="B27" s="114" t="s">
        <v>161</v>
      </c>
      <c r="C27" s="115" t="s">
        <v>119</v>
      </c>
      <c r="D27" s="116">
        <v>42181</v>
      </c>
      <c r="E27" s="64">
        <v>11</v>
      </c>
      <c r="F27" s="59">
        <v>1.1000000000000001</v>
      </c>
      <c r="G27" s="117"/>
      <c r="H27" s="118">
        <f t="shared" si="5"/>
        <v>9.9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>
      <c r="A28" s="89">
        <v>3</v>
      </c>
      <c r="B28" s="110" t="s">
        <v>170</v>
      </c>
      <c r="C28" s="111" t="s">
        <v>119</v>
      </c>
      <c r="D28" s="112">
        <v>41647</v>
      </c>
      <c r="E28" s="113">
        <v>11</v>
      </c>
      <c r="F28" s="93">
        <v>1.1499999999999999</v>
      </c>
      <c r="G28" s="93"/>
      <c r="H28" s="106">
        <f t="shared" si="5"/>
        <v>9.85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>
      <c r="A29" s="55">
        <v>4</v>
      </c>
      <c r="B29" s="114" t="s">
        <v>168</v>
      </c>
      <c r="C29" s="115" t="s">
        <v>119</v>
      </c>
      <c r="D29" s="116">
        <v>42218</v>
      </c>
      <c r="E29" s="64">
        <v>11</v>
      </c>
      <c r="F29" s="59">
        <v>1.2</v>
      </c>
      <c r="G29" s="117"/>
      <c r="H29" s="118">
        <f t="shared" si="5"/>
        <v>9.8000000000000007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>
      <c r="A30" s="89">
        <v>5</v>
      </c>
      <c r="B30" s="89" t="s">
        <v>164</v>
      </c>
      <c r="C30" s="90" t="s">
        <v>41</v>
      </c>
      <c r="D30" s="103">
        <v>42333</v>
      </c>
      <c r="E30" s="92">
        <v>11</v>
      </c>
      <c r="F30" s="93">
        <v>1.25</v>
      </c>
      <c r="G30" s="93"/>
      <c r="H30" s="104">
        <f>SUM(E30-F30-G30)</f>
        <v>9.75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>
      <c r="A31" s="89">
        <v>6</v>
      </c>
      <c r="B31" s="89" t="s">
        <v>160</v>
      </c>
      <c r="C31" s="90" t="s">
        <v>119</v>
      </c>
      <c r="D31" s="103">
        <v>42197</v>
      </c>
      <c r="E31" s="92">
        <v>11</v>
      </c>
      <c r="F31" s="93">
        <v>1.25</v>
      </c>
      <c r="G31" s="93"/>
      <c r="H31" s="104">
        <f>SUM(E31-F31-G31)</f>
        <v>9.75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>
      <c r="A32" s="89">
        <v>7</v>
      </c>
      <c r="B32" s="89" t="s">
        <v>162</v>
      </c>
      <c r="C32" s="90" t="s">
        <v>41</v>
      </c>
      <c r="D32" s="103">
        <v>41698</v>
      </c>
      <c r="E32" s="92">
        <v>11</v>
      </c>
      <c r="F32" s="93">
        <v>1.25</v>
      </c>
      <c r="G32" s="93"/>
      <c r="H32" s="104">
        <f>SUM(E32-F32-G32)</f>
        <v>9.75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>
      <c r="A33" s="2">
        <v>8</v>
      </c>
      <c r="B33" s="2" t="s">
        <v>171</v>
      </c>
      <c r="C33" s="29" t="s">
        <v>119</v>
      </c>
      <c r="D33" s="34">
        <v>42356</v>
      </c>
      <c r="E33" s="19">
        <v>11</v>
      </c>
      <c r="F33" s="17">
        <v>1.3</v>
      </c>
      <c r="G33" s="17"/>
      <c r="H33" s="18">
        <f t="shared" si="5"/>
        <v>9.6999999999999993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>
      <c r="A34" s="2">
        <v>9</v>
      </c>
      <c r="B34" s="2" t="s">
        <v>163</v>
      </c>
      <c r="C34" s="29" t="s">
        <v>41</v>
      </c>
      <c r="D34" s="34">
        <v>42068</v>
      </c>
      <c r="E34" s="19">
        <v>11</v>
      </c>
      <c r="F34" s="17">
        <v>1.6</v>
      </c>
      <c r="G34" s="17"/>
      <c r="H34" s="18">
        <f t="shared" si="5"/>
        <v>9.4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>
      <c r="A35" s="2">
        <v>10</v>
      </c>
      <c r="B35" s="2" t="s">
        <v>158</v>
      </c>
      <c r="C35" s="29" t="s">
        <v>154</v>
      </c>
      <c r="D35" s="34">
        <v>41799</v>
      </c>
      <c r="E35" s="19">
        <v>11</v>
      </c>
      <c r="F35" s="17">
        <v>1.65</v>
      </c>
      <c r="G35" s="17"/>
      <c r="H35" s="18">
        <f t="shared" si="5"/>
        <v>9.35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>
      <c r="A36" s="2">
        <v>11</v>
      </c>
      <c r="B36" s="2" t="s">
        <v>167</v>
      </c>
      <c r="C36" s="29" t="s">
        <v>41</v>
      </c>
      <c r="D36" s="34">
        <v>42367</v>
      </c>
      <c r="E36" s="19">
        <v>11</v>
      </c>
      <c r="F36" s="17">
        <v>1.75</v>
      </c>
      <c r="G36" s="17"/>
      <c r="H36" s="18">
        <f t="shared" si="5"/>
        <v>9.25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>
      <c r="A37" s="2">
        <v>12</v>
      </c>
      <c r="B37" s="2" t="s">
        <v>155</v>
      </c>
      <c r="C37" s="29" t="s">
        <v>154</v>
      </c>
      <c r="D37" s="34">
        <v>41780</v>
      </c>
      <c r="E37" s="19">
        <v>11</v>
      </c>
      <c r="F37" s="17">
        <v>1.75</v>
      </c>
      <c r="G37" s="17"/>
      <c r="H37" s="18">
        <f t="shared" si="5"/>
        <v>9.25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>
      <c r="A38" s="2">
        <v>13</v>
      </c>
      <c r="B38" s="2" t="s">
        <v>172</v>
      </c>
      <c r="C38" s="29" t="s">
        <v>41</v>
      </c>
      <c r="D38" s="34">
        <v>42034</v>
      </c>
      <c r="E38" s="19">
        <v>11</v>
      </c>
      <c r="F38" s="17">
        <v>1.9</v>
      </c>
      <c r="G38" s="17"/>
      <c r="H38" s="18">
        <f t="shared" si="5"/>
        <v>9.1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>
      <c r="A39" s="55">
        <v>14</v>
      </c>
      <c r="B39" s="55" t="s">
        <v>166</v>
      </c>
      <c r="C39" s="56" t="s">
        <v>41</v>
      </c>
      <c r="D39" s="61">
        <v>41988</v>
      </c>
      <c r="E39" s="58">
        <v>9.8000000000000007</v>
      </c>
      <c r="F39" s="59">
        <v>1.2</v>
      </c>
      <c r="G39" s="59">
        <v>0.3</v>
      </c>
      <c r="H39" s="60">
        <f t="shared" si="5"/>
        <v>8.3000000000000007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>
      <c r="A40" s="2">
        <v>15</v>
      </c>
      <c r="B40" s="2" t="s">
        <v>165</v>
      </c>
      <c r="C40" s="29" t="s">
        <v>41</v>
      </c>
      <c r="D40" s="34">
        <v>41824</v>
      </c>
      <c r="E40" s="19">
        <v>9.8000000000000007</v>
      </c>
      <c r="F40" s="17">
        <v>1.6</v>
      </c>
      <c r="G40" s="17">
        <v>0.3</v>
      </c>
      <c r="H40" s="18">
        <f t="shared" si="5"/>
        <v>7.9000000000000012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>
      <c r="A41" s="81">
        <v>16</v>
      </c>
      <c r="B41" s="81" t="s">
        <v>169</v>
      </c>
      <c r="C41" s="82" t="s">
        <v>71</v>
      </c>
      <c r="D41" s="88">
        <v>42137</v>
      </c>
      <c r="E41" s="84">
        <v>0</v>
      </c>
      <c r="F41" s="85">
        <v>0</v>
      </c>
      <c r="G41" s="85"/>
      <c r="H41" s="86">
        <f t="shared" si="5"/>
        <v>0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>
      <c r="A42" s="81">
        <v>17</v>
      </c>
      <c r="B42" s="81" t="s">
        <v>159</v>
      </c>
      <c r="C42" s="82" t="s">
        <v>71</v>
      </c>
      <c r="D42" s="88">
        <v>42035</v>
      </c>
      <c r="E42" s="84">
        <v>0</v>
      </c>
      <c r="F42" s="85">
        <v>0</v>
      </c>
      <c r="G42" s="85"/>
      <c r="H42" s="86">
        <f t="shared" si="5"/>
        <v>0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>
      <c r="A43" s="81">
        <v>18</v>
      </c>
      <c r="B43" s="81" t="s">
        <v>156</v>
      </c>
      <c r="C43" s="82" t="s">
        <v>71</v>
      </c>
      <c r="D43" s="88">
        <v>42239</v>
      </c>
      <c r="E43" s="84">
        <v>0</v>
      </c>
      <c r="F43" s="85">
        <v>0</v>
      </c>
      <c r="G43" s="85"/>
      <c r="H43" s="86">
        <f t="shared" si="5"/>
        <v>0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>
      <c r="B44" s="54"/>
      <c r="D44" s="53"/>
      <c r="E44" s="22"/>
      <c r="F44" s="23"/>
      <c r="G44" s="23"/>
      <c r="H44" s="24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1">
      <c r="B45" s="50"/>
      <c r="C45" s="52"/>
      <c r="D45" s="52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1:21">
      <c r="B46" s="50"/>
      <c r="C46" s="52"/>
      <c r="D46" s="52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>
      <c r="C47"/>
      <c r="D47"/>
      <c r="E47" s="203" t="s">
        <v>1</v>
      </c>
      <c r="F47" s="204"/>
      <c r="G47" s="204"/>
      <c r="H47" s="204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1">
      <c r="B48" s="25" t="s">
        <v>3</v>
      </c>
      <c r="C48" s="9" t="s">
        <v>4</v>
      </c>
      <c r="D48" s="25" t="s">
        <v>5</v>
      </c>
      <c r="E48" s="11" t="s">
        <v>7</v>
      </c>
      <c r="F48" s="11" t="s">
        <v>8</v>
      </c>
      <c r="G48" s="11" t="s">
        <v>9</v>
      </c>
      <c r="H48" s="11" t="s">
        <v>11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>
      <c r="A49" s="89">
        <v>1</v>
      </c>
      <c r="B49" s="89" t="s">
        <v>171</v>
      </c>
      <c r="C49" s="90" t="s">
        <v>119</v>
      </c>
      <c r="D49" s="103">
        <v>42356</v>
      </c>
      <c r="E49" s="92">
        <v>11</v>
      </c>
      <c r="F49" s="93">
        <v>0.45</v>
      </c>
      <c r="G49" s="93"/>
      <c r="H49" s="104">
        <f t="shared" ref="H49:H66" si="6">SUM(E49-F49-G49)</f>
        <v>10.55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>
      <c r="A50" s="55">
        <v>2</v>
      </c>
      <c r="B50" s="114" t="s">
        <v>161</v>
      </c>
      <c r="C50" s="115" t="s">
        <v>119</v>
      </c>
      <c r="D50" s="116">
        <v>42181</v>
      </c>
      <c r="E50" s="64">
        <v>11</v>
      </c>
      <c r="F50" s="59">
        <v>0.45</v>
      </c>
      <c r="G50" s="117"/>
      <c r="H50" s="118">
        <f t="shared" si="6"/>
        <v>10.55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>
      <c r="A51" s="55">
        <v>3</v>
      </c>
      <c r="B51" s="114" t="s">
        <v>168</v>
      </c>
      <c r="C51" s="115" t="s">
        <v>119</v>
      </c>
      <c r="D51" s="116">
        <v>42218</v>
      </c>
      <c r="E51" s="64">
        <v>11</v>
      </c>
      <c r="F51" s="59">
        <v>0.52500000000000002</v>
      </c>
      <c r="G51" s="117"/>
      <c r="H51" s="118">
        <f t="shared" si="6"/>
        <v>10.475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>
      <c r="A52" s="89">
        <v>4</v>
      </c>
      <c r="B52" s="110" t="s">
        <v>157</v>
      </c>
      <c r="C52" s="111" t="s">
        <v>119</v>
      </c>
      <c r="D52" s="112">
        <v>41718</v>
      </c>
      <c r="E52" s="113">
        <v>11</v>
      </c>
      <c r="F52" s="93">
        <v>0.55000000000000004</v>
      </c>
      <c r="G52" s="93"/>
      <c r="H52" s="106">
        <f t="shared" si="6"/>
        <v>10.45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>
      <c r="A53" s="89">
        <v>5</v>
      </c>
      <c r="B53" s="110" t="s">
        <v>160</v>
      </c>
      <c r="C53" s="111" t="s">
        <v>119</v>
      </c>
      <c r="D53" s="112">
        <v>42197</v>
      </c>
      <c r="E53" s="113">
        <v>11</v>
      </c>
      <c r="F53" s="93">
        <v>0.57499999999999996</v>
      </c>
      <c r="G53" s="93"/>
      <c r="H53" s="106">
        <f>SUM(E53-F53-G53)</f>
        <v>10.425000000000001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>
      <c r="A54" s="89">
        <v>6</v>
      </c>
      <c r="B54" s="110" t="s">
        <v>162</v>
      </c>
      <c r="C54" s="111" t="s">
        <v>41</v>
      </c>
      <c r="D54" s="112">
        <v>41698</v>
      </c>
      <c r="E54" s="113">
        <v>11</v>
      </c>
      <c r="F54" s="93">
        <v>0.57499999999999996</v>
      </c>
      <c r="G54" s="93"/>
      <c r="H54" s="106">
        <f>SUM(E54-F54-G54)</f>
        <v>10.425000000000001</v>
      </c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>
      <c r="A55" s="89">
        <v>7</v>
      </c>
      <c r="B55" s="110" t="s">
        <v>170</v>
      </c>
      <c r="C55" s="111" t="s">
        <v>119</v>
      </c>
      <c r="D55" s="112">
        <v>41647</v>
      </c>
      <c r="E55" s="113">
        <v>11</v>
      </c>
      <c r="F55" s="93">
        <v>0.625</v>
      </c>
      <c r="G55" s="93"/>
      <c r="H55" s="106">
        <f t="shared" si="6"/>
        <v>10.375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>
      <c r="A56" s="2">
        <v>8</v>
      </c>
      <c r="B56" s="107" t="s">
        <v>167</v>
      </c>
      <c r="C56" s="108" t="s">
        <v>41</v>
      </c>
      <c r="D56" s="109">
        <v>42367</v>
      </c>
      <c r="E56" s="16">
        <v>11</v>
      </c>
      <c r="F56" s="17">
        <v>0.67500000000000004</v>
      </c>
      <c r="G56" s="17"/>
      <c r="H56" s="105">
        <f t="shared" si="6"/>
        <v>10.324999999999999</v>
      </c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>
      <c r="A57" s="2">
        <v>9</v>
      </c>
      <c r="B57" s="107" t="s">
        <v>164</v>
      </c>
      <c r="C57" s="108" t="s">
        <v>41</v>
      </c>
      <c r="D57" s="109">
        <v>42333</v>
      </c>
      <c r="E57" s="16">
        <v>11</v>
      </c>
      <c r="F57" s="17">
        <v>0.75</v>
      </c>
      <c r="G57" s="17"/>
      <c r="H57" s="105">
        <f t="shared" si="6"/>
        <v>10.25</v>
      </c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>
      <c r="A58" s="2">
        <v>10</v>
      </c>
      <c r="B58" s="107" t="s">
        <v>158</v>
      </c>
      <c r="C58" s="108" t="s">
        <v>154</v>
      </c>
      <c r="D58" s="109">
        <v>41799</v>
      </c>
      <c r="E58" s="16">
        <v>11</v>
      </c>
      <c r="F58" s="17">
        <v>0.45</v>
      </c>
      <c r="G58" s="17">
        <v>0.3</v>
      </c>
      <c r="H58" s="105">
        <f t="shared" si="6"/>
        <v>10.25</v>
      </c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>
      <c r="A59" s="2">
        <v>11</v>
      </c>
      <c r="B59" s="107" t="s">
        <v>163</v>
      </c>
      <c r="C59" s="108" t="s">
        <v>41</v>
      </c>
      <c r="D59" s="109">
        <v>42068</v>
      </c>
      <c r="E59" s="16">
        <v>11</v>
      </c>
      <c r="F59" s="17">
        <v>0.92500000000000004</v>
      </c>
      <c r="G59" s="17"/>
      <c r="H59" s="105">
        <f t="shared" si="6"/>
        <v>10.074999999999999</v>
      </c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>
      <c r="A60" s="2">
        <v>12</v>
      </c>
      <c r="B60" s="107" t="s">
        <v>172</v>
      </c>
      <c r="C60" s="108" t="s">
        <v>41</v>
      </c>
      <c r="D60" s="109">
        <v>42034</v>
      </c>
      <c r="E60" s="16">
        <v>11</v>
      </c>
      <c r="F60" s="17">
        <v>0.97499999999999998</v>
      </c>
      <c r="G60" s="17"/>
      <c r="H60" s="105">
        <f t="shared" si="6"/>
        <v>10.025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>
      <c r="A61" s="55">
        <v>13</v>
      </c>
      <c r="B61" s="114" t="s">
        <v>166</v>
      </c>
      <c r="C61" s="115" t="s">
        <v>41</v>
      </c>
      <c r="D61" s="116">
        <v>41988</v>
      </c>
      <c r="E61" s="64">
        <v>11</v>
      </c>
      <c r="F61" s="59">
        <v>1</v>
      </c>
      <c r="G61" s="117"/>
      <c r="H61" s="118">
        <f t="shared" si="6"/>
        <v>10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>
      <c r="A62" s="2">
        <v>14</v>
      </c>
      <c r="B62" s="2" t="s">
        <v>165</v>
      </c>
      <c r="C62" s="29" t="s">
        <v>41</v>
      </c>
      <c r="D62" s="34">
        <v>41824</v>
      </c>
      <c r="E62" s="19">
        <v>11</v>
      </c>
      <c r="F62" s="17">
        <v>1</v>
      </c>
      <c r="G62" s="17"/>
      <c r="H62" s="18">
        <f t="shared" si="6"/>
        <v>10</v>
      </c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>
      <c r="A63" s="2">
        <v>15</v>
      </c>
      <c r="B63" s="2" t="s">
        <v>155</v>
      </c>
      <c r="C63" s="29" t="s">
        <v>154</v>
      </c>
      <c r="D63" s="34">
        <v>41780</v>
      </c>
      <c r="E63" s="19">
        <v>11</v>
      </c>
      <c r="F63" s="17">
        <v>0.95</v>
      </c>
      <c r="G63" s="17">
        <v>0.3</v>
      </c>
      <c r="H63" s="18">
        <f t="shared" si="6"/>
        <v>9.75</v>
      </c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>
      <c r="A64" s="81">
        <v>16</v>
      </c>
      <c r="B64" s="81" t="s">
        <v>169</v>
      </c>
      <c r="C64" s="82" t="s">
        <v>71</v>
      </c>
      <c r="D64" s="88">
        <v>42137</v>
      </c>
      <c r="E64" s="84">
        <v>0</v>
      </c>
      <c r="F64" s="85">
        <v>0</v>
      </c>
      <c r="G64" s="85"/>
      <c r="H64" s="86">
        <f t="shared" si="6"/>
        <v>0</v>
      </c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1:21">
      <c r="A65" s="81">
        <v>17</v>
      </c>
      <c r="B65" s="81" t="s">
        <v>159</v>
      </c>
      <c r="C65" s="82" t="s">
        <v>71</v>
      </c>
      <c r="D65" s="88">
        <v>42035</v>
      </c>
      <c r="E65" s="84">
        <v>0</v>
      </c>
      <c r="F65" s="85">
        <v>0</v>
      </c>
      <c r="G65" s="85"/>
      <c r="H65" s="86">
        <f t="shared" si="6"/>
        <v>0</v>
      </c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1:21">
      <c r="A66" s="81">
        <v>18</v>
      </c>
      <c r="B66" s="81" t="s">
        <v>156</v>
      </c>
      <c r="C66" s="82" t="s">
        <v>71</v>
      </c>
      <c r="D66" s="88">
        <v>42239</v>
      </c>
      <c r="E66" s="84">
        <v>0</v>
      </c>
      <c r="F66" s="85">
        <v>0</v>
      </c>
      <c r="G66" s="85"/>
      <c r="H66" s="86">
        <f t="shared" si="6"/>
        <v>0</v>
      </c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1:21">
      <c r="B67" s="50"/>
      <c r="C67" s="52"/>
      <c r="D67" s="52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1:21">
      <c r="B68" s="50"/>
      <c r="C68" s="52"/>
      <c r="D68" s="52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>
      <c r="C69"/>
      <c r="D69"/>
      <c r="E69" s="205" t="s">
        <v>2</v>
      </c>
      <c r="F69" s="206"/>
      <c r="G69" s="206"/>
      <c r="H69" s="206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>
      <c r="B70" s="25" t="s">
        <v>3</v>
      </c>
      <c r="C70" s="9" t="s">
        <v>4</v>
      </c>
      <c r="D70" s="25" t="s">
        <v>5</v>
      </c>
      <c r="E70" s="12" t="s">
        <v>7</v>
      </c>
      <c r="F70" s="12" t="s">
        <v>12</v>
      </c>
      <c r="G70" s="12" t="s">
        <v>9</v>
      </c>
      <c r="H70" s="12" t="s">
        <v>13</v>
      </c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21">
      <c r="A71" s="55">
        <v>1</v>
      </c>
      <c r="B71" s="114" t="s">
        <v>168</v>
      </c>
      <c r="C71" s="115" t="s">
        <v>119</v>
      </c>
      <c r="D71" s="116">
        <v>42218</v>
      </c>
      <c r="E71" s="64">
        <v>11</v>
      </c>
      <c r="F71" s="59">
        <v>0.52500000000000002</v>
      </c>
      <c r="G71" s="117"/>
      <c r="H71" s="118">
        <f t="shared" ref="H71:H84" si="7">SUM(E71-F71-G71)</f>
        <v>10.475</v>
      </c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>
      <c r="A72" s="89">
        <v>2</v>
      </c>
      <c r="B72" s="110" t="s">
        <v>160</v>
      </c>
      <c r="C72" s="111" t="s">
        <v>119</v>
      </c>
      <c r="D72" s="112">
        <v>42197</v>
      </c>
      <c r="E72" s="113">
        <v>11</v>
      </c>
      <c r="F72" s="93">
        <v>0.55000000000000004</v>
      </c>
      <c r="G72" s="93"/>
      <c r="H72" s="106">
        <f>SUM(E72-F72-G72)</f>
        <v>10.45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>
      <c r="A73" s="55">
        <v>3</v>
      </c>
      <c r="B73" s="114" t="s">
        <v>161</v>
      </c>
      <c r="C73" s="115" t="s">
        <v>119</v>
      </c>
      <c r="D73" s="116">
        <v>42181</v>
      </c>
      <c r="E73" s="64">
        <v>11</v>
      </c>
      <c r="F73" s="59">
        <v>0.55000000000000004</v>
      </c>
      <c r="G73" s="117"/>
      <c r="H73" s="118">
        <f>SUM(E73-F73-G73)</f>
        <v>10.45</v>
      </c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>
      <c r="A74" s="55">
        <v>4</v>
      </c>
      <c r="B74" s="114" t="s">
        <v>166</v>
      </c>
      <c r="C74" s="115" t="s">
        <v>41</v>
      </c>
      <c r="D74" s="116">
        <v>41988</v>
      </c>
      <c r="E74" s="64">
        <v>11</v>
      </c>
      <c r="F74" s="59">
        <v>0.67500000000000004</v>
      </c>
      <c r="G74" s="117"/>
      <c r="H74" s="118">
        <f t="shared" si="7"/>
        <v>10.324999999999999</v>
      </c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  <row r="75" spans="1:21">
      <c r="A75" s="89">
        <v>5</v>
      </c>
      <c r="B75" s="89" t="s">
        <v>170</v>
      </c>
      <c r="C75" s="90" t="s">
        <v>119</v>
      </c>
      <c r="D75" s="103">
        <v>41647</v>
      </c>
      <c r="E75" s="92">
        <v>11</v>
      </c>
      <c r="F75" s="93">
        <v>0.7</v>
      </c>
      <c r="G75" s="93"/>
      <c r="H75" s="104">
        <f t="shared" si="7"/>
        <v>10.3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1">
      <c r="A76" s="89">
        <v>6</v>
      </c>
      <c r="B76" s="89" t="s">
        <v>164</v>
      </c>
      <c r="C76" s="90" t="s">
        <v>41</v>
      </c>
      <c r="D76" s="103">
        <v>42333</v>
      </c>
      <c r="E76" s="92">
        <v>11</v>
      </c>
      <c r="F76" s="93">
        <v>0.875</v>
      </c>
      <c r="G76" s="93"/>
      <c r="H76" s="104">
        <f t="shared" si="7"/>
        <v>10.125</v>
      </c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>
      <c r="A77" s="89">
        <v>7</v>
      </c>
      <c r="B77" s="89" t="s">
        <v>158</v>
      </c>
      <c r="C77" s="90" t="s">
        <v>154</v>
      </c>
      <c r="D77" s="103">
        <v>41799</v>
      </c>
      <c r="E77" s="92">
        <v>11</v>
      </c>
      <c r="F77" s="93">
        <v>0.9</v>
      </c>
      <c r="G77" s="93"/>
      <c r="H77" s="104">
        <f t="shared" si="7"/>
        <v>10.1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 spans="1:21">
      <c r="A78" s="89">
        <v>8</v>
      </c>
      <c r="B78" s="89" t="s">
        <v>171</v>
      </c>
      <c r="C78" s="90" t="s">
        <v>119</v>
      </c>
      <c r="D78" s="103">
        <v>42356</v>
      </c>
      <c r="E78" s="92">
        <v>11</v>
      </c>
      <c r="F78" s="93">
        <v>0.92500000000000004</v>
      </c>
      <c r="G78" s="93"/>
      <c r="H78" s="104">
        <f t="shared" si="7"/>
        <v>10.074999999999999</v>
      </c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</row>
    <row r="79" spans="1:21">
      <c r="A79" s="2">
        <v>9</v>
      </c>
      <c r="B79" s="2" t="s">
        <v>163</v>
      </c>
      <c r="C79" s="29" t="s">
        <v>41</v>
      </c>
      <c r="D79" s="34">
        <v>42068</v>
      </c>
      <c r="E79" s="19">
        <v>11</v>
      </c>
      <c r="F79" s="17">
        <v>0.95</v>
      </c>
      <c r="G79" s="17"/>
      <c r="H79" s="18">
        <f t="shared" si="7"/>
        <v>10.050000000000001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>
      <c r="A80" s="2">
        <v>10</v>
      </c>
      <c r="B80" s="2" t="s">
        <v>167</v>
      </c>
      <c r="C80" s="29" t="s">
        <v>41</v>
      </c>
      <c r="D80" s="34">
        <v>42367</v>
      </c>
      <c r="E80" s="19">
        <v>11</v>
      </c>
      <c r="F80" s="17">
        <v>1</v>
      </c>
      <c r="G80" s="17"/>
      <c r="H80" s="18">
        <f t="shared" si="7"/>
        <v>10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 spans="1:21">
      <c r="A81" s="2">
        <v>11</v>
      </c>
      <c r="B81" s="2" t="s">
        <v>172</v>
      </c>
      <c r="C81" s="29" t="s">
        <v>41</v>
      </c>
      <c r="D81" s="34">
        <v>42034</v>
      </c>
      <c r="E81" s="19">
        <v>11</v>
      </c>
      <c r="F81" s="17">
        <v>1.05</v>
      </c>
      <c r="G81" s="17"/>
      <c r="H81" s="18">
        <f t="shared" si="7"/>
        <v>9.9499999999999993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>
      <c r="A82" s="2">
        <v>12</v>
      </c>
      <c r="B82" s="2" t="s">
        <v>165</v>
      </c>
      <c r="C82" s="29" t="s">
        <v>41</v>
      </c>
      <c r="D82" s="34">
        <v>41824</v>
      </c>
      <c r="E82" s="19">
        <v>11</v>
      </c>
      <c r="F82" s="17">
        <v>1.1000000000000001</v>
      </c>
      <c r="G82" s="17"/>
      <c r="H82" s="18">
        <f t="shared" si="7"/>
        <v>9.9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 spans="1:21">
      <c r="A83" s="2">
        <v>13</v>
      </c>
      <c r="B83" s="2" t="s">
        <v>162</v>
      </c>
      <c r="C83" s="29" t="s">
        <v>41</v>
      </c>
      <c r="D83" s="34">
        <v>41698</v>
      </c>
      <c r="E83" s="19">
        <v>11</v>
      </c>
      <c r="F83" s="17">
        <v>1.2749999999999999</v>
      </c>
      <c r="G83" s="17"/>
      <c r="H83" s="18">
        <f t="shared" si="7"/>
        <v>9.7249999999999996</v>
      </c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>
      <c r="A84" s="2">
        <v>14</v>
      </c>
      <c r="B84" s="2" t="s">
        <v>155</v>
      </c>
      <c r="C84" s="29" t="s">
        <v>154</v>
      </c>
      <c r="D84" s="34">
        <v>41780</v>
      </c>
      <c r="E84" s="19">
        <v>10.5</v>
      </c>
      <c r="F84" s="17">
        <v>0.77500000000000002</v>
      </c>
      <c r="G84" s="17"/>
      <c r="H84" s="18">
        <f t="shared" si="7"/>
        <v>9.7249999999999996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>
      <c r="A85" s="127">
        <v>15</v>
      </c>
      <c r="B85" s="127" t="s">
        <v>157</v>
      </c>
      <c r="C85" s="128" t="s">
        <v>119</v>
      </c>
      <c r="D85" s="129">
        <v>41718</v>
      </c>
      <c r="E85" s="19">
        <v>11</v>
      </c>
      <c r="F85" s="17">
        <v>11</v>
      </c>
      <c r="G85" s="17"/>
      <c r="H85" s="18">
        <f>SUM(E85-F85-G85)</f>
        <v>0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>
      <c r="A86" s="81">
        <v>16</v>
      </c>
      <c r="B86" s="81" t="s">
        <v>169</v>
      </c>
      <c r="C86" s="82" t="s">
        <v>71</v>
      </c>
      <c r="D86" s="88">
        <v>42137</v>
      </c>
      <c r="E86" s="84">
        <v>0</v>
      </c>
      <c r="F86" s="85">
        <v>0</v>
      </c>
      <c r="G86" s="85"/>
      <c r="H86" s="86">
        <f>SUM(E86-F86-G86)</f>
        <v>0</v>
      </c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>
      <c r="A87" s="81">
        <v>17</v>
      </c>
      <c r="B87" s="81" t="s">
        <v>159</v>
      </c>
      <c r="C87" s="82" t="s">
        <v>71</v>
      </c>
      <c r="D87" s="88">
        <v>42035</v>
      </c>
      <c r="E87" s="84">
        <v>0</v>
      </c>
      <c r="F87" s="85">
        <v>0</v>
      </c>
      <c r="G87" s="85"/>
      <c r="H87" s="86">
        <f>SUM(E87-F87-G87)</f>
        <v>0</v>
      </c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>
      <c r="A88" s="81">
        <v>18</v>
      </c>
      <c r="B88" s="81" t="s">
        <v>156</v>
      </c>
      <c r="C88" s="82" t="s">
        <v>71</v>
      </c>
      <c r="D88" s="88">
        <v>42239</v>
      </c>
      <c r="E88" s="84">
        <v>0</v>
      </c>
      <c r="F88" s="85">
        <v>0</v>
      </c>
      <c r="G88" s="85"/>
      <c r="H88" s="86">
        <f>SUM(E88-F88-G88)</f>
        <v>0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>
      <c r="B90" s="50"/>
      <c r="C90" s="52"/>
      <c r="D90" s="52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>
      <c r="C91"/>
      <c r="D91"/>
      <c r="E91" s="207" t="s">
        <v>151</v>
      </c>
      <c r="F91" s="207"/>
      <c r="G91" s="207"/>
      <c r="H91" s="207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>
      <c r="B92" s="25" t="s">
        <v>3</v>
      </c>
      <c r="C92" s="9" t="s">
        <v>4</v>
      </c>
      <c r="D92" s="25" t="s">
        <v>5</v>
      </c>
      <c r="E92" s="49" t="s">
        <v>7</v>
      </c>
      <c r="F92" s="49" t="s">
        <v>12</v>
      </c>
      <c r="G92" s="49" t="s">
        <v>9</v>
      </c>
      <c r="H92" s="49" t="s">
        <v>150</v>
      </c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>
      <c r="A93" s="55">
        <v>1</v>
      </c>
      <c r="B93" s="114" t="s">
        <v>166</v>
      </c>
      <c r="C93" s="115" t="s">
        <v>41</v>
      </c>
      <c r="D93" s="116">
        <v>41988</v>
      </c>
      <c r="E93" s="64">
        <v>11</v>
      </c>
      <c r="F93" s="59">
        <v>0.6</v>
      </c>
      <c r="G93" s="117"/>
      <c r="H93" s="118">
        <f t="shared" ref="H93:H110" si="8">SUM(E93-F93-G93)</f>
        <v>10.4</v>
      </c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>
      <c r="A94" s="89">
        <v>2</v>
      </c>
      <c r="B94" s="110" t="s">
        <v>164</v>
      </c>
      <c r="C94" s="111" t="s">
        <v>41</v>
      </c>
      <c r="D94" s="112">
        <v>42333</v>
      </c>
      <c r="E94" s="113">
        <v>11</v>
      </c>
      <c r="F94" s="93">
        <v>0.8</v>
      </c>
      <c r="G94" s="93"/>
      <c r="H94" s="106">
        <f t="shared" si="8"/>
        <v>10.199999999999999</v>
      </c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>
      <c r="A95" s="89">
        <v>3</v>
      </c>
      <c r="B95" s="110" t="s">
        <v>162</v>
      </c>
      <c r="C95" s="111" t="s">
        <v>41</v>
      </c>
      <c r="D95" s="112">
        <v>41698</v>
      </c>
      <c r="E95" s="113">
        <v>11</v>
      </c>
      <c r="F95" s="93">
        <v>1.7</v>
      </c>
      <c r="G95" s="93"/>
      <c r="H95" s="106">
        <f t="shared" si="8"/>
        <v>9.3000000000000007</v>
      </c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>
      <c r="A96" s="89">
        <v>4</v>
      </c>
      <c r="B96" s="110" t="s">
        <v>167</v>
      </c>
      <c r="C96" s="111" t="s">
        <v>41</v>
      </c>
      <c r="D96" s="112">
        <v>42367</v>
      </c>
      <c r="E96" s="113">
        <v>11</v>
      </c>
      <c r="F96" s="93">
        <v>1.8</v>
      </c>
      <c r="G96" s="93"/>
      <c r="H96" s="106">
        <f t="shared" si="8"/>
        <v>9.1999999999999993</v>
      </c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>
      <c r="A97" s="89">
        <v>5</v>
      </c>
      <c r="B97" s="110" t="s">
        <v>172</v>
      </c>
      <c r="C97" s="111" t="s">
        <v>41</v>
      </c>
      <c r="D97" s="112">
        <v>42034</v>
      </c>
      <c r="E97" s="113">
        <v>11</v>
      </c>
      <c r="F97" s="93">
        <v>1.9</v>
      </c>
      <c r="G97" s="93"/>
      <c r="H97" s="106">
        <f t="shared" si="8"/>
        <v>9.1</v>
      </c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 spans="1:21">
      <c r="A98" s="89">
        <v>6</v>
      </c>
      <c r="B98" s="110" t="s">
        <v>165</v>
      </c>
      <c r="C98" s="111" t="s">
        <v>41</v>
      </c>
      <c r="D98" s="112">
        <v>41824</v>
      </c>
      <c r="E98" s="113">
        <v>11</v>
      </c>
      <c r="F98" s="93">
        <v>2.1</v>
      </c>
      <c r="G98" s="93"/>
      <c r="H98" s="106">
        <f t="shared" si="8"/>
        <v>8.9</v>
      </c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>
      <c r="A99" s="2">
        <v>7</v>
      </c>
      <c r="B99" s="107" t="s">
        <v>163</v>
      </c>
      <c r="C99" s="108" t="s">
        <v>41</v>
      </c>
      <c r="D99" s="109">
        <v>42068</v>
      </c>
      <c r="E99" s="16">
        <v>11</v>
      </c>
      <c r="F99" s="17">
        <v>2.25</v>
      </c>
      <c r="G99" s="17"/>
      <c r="H99" s="105">
        <f t="shared" si="8"/>
        <v>8.75</v>
      </c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>
      <c r="A100" s="2">
        <v>8</v>
      </c>
      <c r="B100" s="107" t="s">
        <v>155</v>
      </c>
      <c r="C100" s="108" t="s">
        <v>154</v>
      </c>
      <c r="D100" s="109">
        <v>41780</v>
      </c>
      <c r="E100" s="16">
        <v>11</v>
      </c>
      <c r="F100" s="17">
        <v>2.25</v>
      </c>
      <c r="G100" s="17"/>
      <c r="H100" s="105">
        <f t="shared" si="8"/>
        <v>8.75</v>
      </c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1:21">
      <c r="A101" s="2">
        <v>9</v>
      </c>
      <c r="B101" s="107" t="s">
        <v>158</v>
      </c>
      <c r="C101" s="108" t="s">
        <v>154</v>
      </c>
      <c r="D101" s="109">
        <v>41799</v>
      </c>
      <c r="E101" s="16">
        <v>11</v>
      </c>
      <c r="F101" s="17">
        <v>2.65</v>
      </c>
      <c r="G101" s="17"/>
      <c r="H101" s="105">
        <f t="shared" si="8"/>
        <v>8.35</v>
      </c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1:21">
      <c r="A102" s="2">
        <v>10</v>
      </c>
      <c r="B102" s="107" t="s">
        <v>171</v>
      </c>
      <c r="C102" s="108" t="s">
        <v>119</v>
      </c>
      <c r="D102" s="109">
        <v>42356</v>
      </c>
      <c r="E102" s="16">
        <v>0</v>
      </c>
      <c r="F102" s="17">
        <v>0</v>
      </c>
      <c r="G102" s="17"/>
      <c r="H102" s="105">
        <f t="shared" si="8"/>
        <v>0</v>
      </c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1:21">
      <c r="A103" s="2">
        <v>11</v>
      </c>
      <c r="B103" s="107" t="s">
        <v>170</v>
      </c>
      <c r="C103" s="108" t="s">
        <v>119</v>
      </c>
      <c r="D103" s="109">
        <v>41647</v>
      </c>
      <c r="E103" s="16">
        <v>0</v>
      </c>
      <c r="F103" s="17">
        <v>0</v>
      </c>
      <c r="G103" s="17"/>
      <c r="H103" s="105">
        <f t="shared" si="8"/>
        <v>0</v>
      </c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1:21">
      <c r="A104" s="2">
        <v>12</v>
      </c>
      <c r="B104" s="107" t="s">
        <v>168</v>
      </c>
      <c r="C104" s="108" t="s">
        <v>119</v>
      </c>
      <c r="D104" s="109">
        <v>42218</v>
      </c>
      <c r="E104" s="16">
        <v>0</v>
      </c>
      <c r="F104" s="17">
        <v>0</v>
      </c>
      <c r="G104" s="63"/>
      <c r="H104" s="105">
        <f t="shared" ref="H104:H109" si="9">SUM(E104-F104-G104)</f>
        <v>0</v>
      </c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1:21">
      <c r="A105" s="2">
        <v>13</v>
      </c>
      <c r="B105" s="107" t="s">
        <v>161</v>
      </c>
      <c r="C105" s="108" t="s">
        <v>119</v>
      </c>
      <c r="D105" s="109">
        <v>42181</v>
      </c>
      <c r="E105" s="16">
        <v>0</v>
      </c>
      <c r="F105" s="17">
        <v>0</v>
      </c>
      <c r="G105" s="63"/>
      <c r="H105" s="105">
        <f t="shared" si="9"/>
        <v>0</v>
      </c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1:21">
      <c r="A106" s="2">
        <v>14</v>
      </c>
      <c r="B106" s="2" t="s">
        <v>160</v>
      </c>
      <c r="C106" s="29" t="s">
        <v>119</v>
      </c>
      <c r="D106" s="34">
        <v>42197</v>
      </c>
      <c r="E106" s="19">
        <v>0</v>
      </c>
      <c r="F106" s="17">
        <v>0</v>
      </c>
      <c r="G106" s="17"/>
      <c r="H106" s="18">
        <f t="shared" si="9"/>
        <v>0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1:21">
      <c r="A107" s="2">
        <v>15</v>
      </c>
      <c r="B107" s="2" t="s">
        <v>157</v>
      </c>
      <c r="C107" s="29" t="s">
        <v>119</v>
      </c>
      <c r="D107" s="34">
        <v>41718</v>
      </c>
      <c r="E107" s="19">
        <v>0</v>
      </c>
      <c r="F107" s="17">
        <v>0</v>
      </c>
      <c r="G107" s="17"/>
      <c r="H107" s="18">
        <f t="shared" si="9"/>
        <v>0</v>
      </c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>
      <c r="A108" s="81">
        <v>16</v>
      </c>
      <c r="B108" s="122" t="s">
        <v>169</v>
      </c>
      <c r="C108" s="123" t="s">
        <v>71</v>
      </c>
      <c r="D108" s="124">
        <v>42137</v>
      </c>
      <c r="E108" s="125">
        <v>0</v>
      </c>
      <c r="F108" s="85">
        <v>0</v>
      </c>
      <c r="G108" s="85"/>
      <c r="H108" s="126">
        <f t="shared" si="9"/>
        <v>0</v>
      </c>
      <c r="I108" s="50"/>
      <c r="Q108" s="50"/>
      <c r="R108" s="50"/>
      <c r="S108" s="50"/>
      <c r="T108" s="50"/>
      <c r="U108" s="50"/>
    </row>
    <row r="109" spans="1:21">
      <c r="A109" s="81">
        <v>17</v>
      </c>
      <c r="B109" s="81" t="s">
        <v>159</v>
      </c>
      <c r="C109" s="82" t="s">
        <v>71</v>
      </c>
      <c r="D109" s="88">
        <v>42035</v>
      </c>
      <c r="E109" s="84">
        <v>0</v>
      </c>
      <c r="F109" s="85">
        <v>0</v>
      </c>
      <c r="G109" s="85"/>
      <c r="H109" s="86">
        <f t="shared" si="9"/>
        <v>0</v>
      </c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1:21">
      <c r="A110" s="81">
        <v>18</v>
      </c>
      <c r="B110" s="81" t="s">
        <v>156</v>
      </c>
      <c r="C110" s="82" t="s">
        <v>71</v>
      </c>
      <c r="D110" s="88">
        <v>42239</v>
      </c>
      <c r="E110" s="84">
        <v>0</v>
      </c>
      <c r="F110" s="85">
        <v>0</v>
      </c>
      <c r="G110" s="85"/>
      <c r="H110" s="86">
        <f t="shared" si="8"/>
        <v>0</v>
      </c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1:21">
      <c r="B111" s="50"/>
      <c r="C111" s="52"/>
      <c r="D111" s="52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1:21">
      <c r="A112" s="50"/>
      <c r="B112" s="50"/>
      <c r="C112" s="52"/>
      <c r="D112" s="52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1:21">
      <c r="C113" s="44"/>
      <c r="E113" s="199" t="s">
        <v>15</v>
      </c>
      <c r="F113" s="199"/>
      <c r="G113" s="199"/>
      <c r="H113" s="199"/>
      <c r="I113" s="51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1:21">
      <c r="B114" s="25" t="s">
        <v>3</v>
      </c>
      <c r="C114" s="9" t="s">
        <v>4</v>
      </c>
      <c r="D114" s="25" t="s">
        <v>5</v>
      </c>
      <c r="E114" s="15" t="s">
        <v>7</v>
      </c>
      <c r="F114" s="15" t="s">
        <v>12</v>
      </c>
      <c r="G114" s="15" t="s">
        <v>9</v>
      </c>
      <c r="H114" s="15" t="s">
        <v>18</v>
      </c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>
      <c r="A115" s="94">
        <v>1</v>
      </c>
      <c r="B115" s="94" t="s">
        <v>160</v>
      </c>
      <c r="C115" s="95" t="s">
        <v>119</v>
      </c>
      <c r="D115" s="130">
        <v>42197</v>
      </c>
      <c r="E115" s="97">
        <v>22.5</v>
      </c>
      <c r="F115" s="98">
        <v>0.65</v>
      </c>
      <c r="G115" s="99"/>
      <c r="H115" s="100">
        <f t="shared" ref="H115:H132" si="10">SUM(E115-F115-G115)</f>
        <v>21.85</v>
      </c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>
      <c r="A116" s="94">
        <v>2</v>
      </c>
      <c r="B116" s="94" t="s">
        <v>168</v>
      </c>
      <c r="C116" s="95" t="s">
        <v>119</v>
      </c>
      <c r="D116" s="130">
        <v>42218</v>
      </c>
      <c r="E116" s="97">
        <v>22.5</v>
      </c>
      <c r="F116" s="98">
        <v>1.05</v>
      </c>
      <c r="G116" s="99"/>
      <c r="H116" s="100">
        <f t="shared" si="10"/>
        <v>21.45</v>
      </c>
    </row>
    <row r="117" spans="1:21">
      <c r="A117" s="94">
        <v>3</v>
      </c>
      <c r="B117" s="94" t="s">
        <v>161</v>
      </c>
      <c r="C117" s="95" t="s">
        <v>119</v>
      </c>
      <c r="D117" s="130">
        <v>42181</v>
      </c>
      <c r="E117" s="97">
        <v>22.5</v>
      </c>
      <c r="F117" s="98">
        <v>1.075</v>
      </c>
      <c r="G117" s="99"/>
      <c r="H117" s="100">
        <f t="shared" si="10"/>
        <v>21.425000000000001</v>
      </c>
    </row>
    <row r="118" spans="1:21">
      <c r="A118" s="94">
        <v>4</v>
      </c>
      <c r="B118" s="94" t="s">
        <v>166</v>
      </c>
      <c r="C118" s="95" t="s">
        <v>41</v>
      </c>
      <c r="D118" s="130">
        <v>41988</v>
      </c>
      <c r="E118" s="97">
        <v>22.5</v>
      </c>
      <c r="F118" s="98">
        <v>1.1499999999999999</v>
      </c>
      <c r="G118" s="99"/>
      <c r="H118" s="100">
        <f t="shared" si="10"/>
        <v>21.35</v>
      </c>
    </row>
    <row r="119" spans="1:21">
      <c r="A119" s="94">
        <v>5</v>
      </c>
      <c r="B119" s="94" t="s">
        <v>158</v>
      </c>
      <c r="C119" s="95" t="s">
        <v>154</v>
      </c>
      <c r="D119" s="130">
        <v>41799</v>
      </c>
      <c r="E119" s="97">
        <v>22.5</v>
      </c>
      <c r="F119" s="98">
        <v>1.25</v>
      </c>
      <c r="G119" s="99"/>
      <c r="H119" s="100">
        <f t="shared" si="10"/>
        <v>21.25</v>
      </c>
    </row>
    <row r="120" spans="1:21">
      <c r="A120" s="2">
        <v>6</v>
      </c>
      <c r="B120" s="2" t="s">
        <v>172</v>
      </c>
      <c r="C120" s="29" t="s">
        <v>41</v>
      </c>
      <c r="D120" s="34">
        <v>42034</v>
      </c>
      <c r="E120" s="19">
        <v>22.5</v>
      </c>
      <c r="F120" s="17">
        <v>1.425</v>
      </c>
      <c r="G120" s="48"/>
      <c r="H120" s="47">
        <f t="shared" si="10"/>
        <v>21.074999999999999</v>
      </c>
    </row>
    <row r="121" spans="1:21">
      <c r="A121" s="2">
        <v>7</v>
      </c>
      <c r="B121" s="2" t="s">
        <v>167</v>
      </c>
      <c r="C121" s="29" t="s">
        <v>41</v>
      </c>
      <c r="D121" s="34">
        <v>42367</v>
      </c>
      <c r="E121" s="19">
        <v>22.5</v>
      </c>
      <c r="F121" s="17">
        <v>1.45</v>
      </c>
      <c r="G121" s="48"/>
      <c r="H121" s="47">
        <f>SUM(E121-F121-G121)</f>
        <v>21.05</v>
      </c>
    </row>
    <row r="122" spans="1:21">
      <c r="A122" s="2">
        <v>8</v>
      </c>
      <c r="B122" s="2" t="s">
        <v>171</v>
      </c>
      <c r="C122" s="29" t="s">
        <v>119</v>
      </c>
      <c r="D122" s="34">
        <v>42356</v>
      </c>
      <c r="E122" s="19">
        <v>22.5</v>
      </c>
      <c r="F122" s="17">
        <v>1.45</v>
      </c>
      <c r="G122" s="48"/>
      <c r="H122" s="47">
        <f>SUM(E122-F122-G122)</f>
        <v>21.05</v>
      </c>
    </row>
    <row r="123" spans="1:21">
      <c r="A123" s="2">
        <v>9</v>
      </c>
      <c r="B123" s="2" t="s">
        <v>165</v>
      </c>
      <c r="C123" s="29" t="s">
        <v>41</v>
      </c>
      <c r="D123" s="34">
        <v>41824</v>
      </c>
      <c r="E123" s="19">
        <v>22.5</v>
      </c>
      <c r="F123" s="17">
        <v>1.45</v>
      </c>
      <c r="G123" s="48"/>
      <c r="H123" s="47">
        <f>SUM(E123-F123-G123)</f>
        <v>21.05</v>
      </c>
    </row>
    <row r="124" spans="1:21">
      <c r="A124" s="2">
        <v>10</v>
      </c>
      <c r="B124" s="2" t="s">
        <v>157</v>
      </c>
      <c r="C124" s="29" t="s">
        <v>119</v>
      </c>
      <c r="D124" s="34">
        <v>41718</v>
      </c>
      <c r="E124" s="19">
        <v>22.5</v>
      </c>
      <c r="F124" s="17">
        <v>1.45</v>
      </c>
      <c r="G124" s="48"/>
      <c r="H124" s="47">
        <f>SUM(E124-F124-G124)</f>
        <v>21.05</v>
      </c>
    </row>
    <row r="125" spans="1:21">
      <c r="A125" s="2">
        <v>11</v>
      </c>
      <c r="B125" s="2" t="s">
        <v>164</v>
      </c>
      <c r="C125" s="29" t="s">
        <v>41</v>
      </c>
      <c r="D125" s="34">
        <v>42333</v>
      </c>
      <c r="E125" s="19">
        <v>22.5</v>
      </c>
      <c r="F125" s="17">
        <v>1.55</v>
      </c>
      <c r="G125" s="48"/>
      <c r="H125" s="47">
        <f t="shared" si="10"/>
        <v>20.95</v>
      </c>
    </row>
    <row r="126" spans="1:21">
      <c r="A126" s="2">
        <v>12</v>
      </c>
      <c r="B126" s="2" t="s">
        <v>170</v>
      </c>
      <c r="C126" s="29" t="s">
        <v>119</v>
      </c>
      <c r="D126" s="34">
        <v>41647</v>
      </c>
      <c r="E126" s="19">
        <v>22.5</v>
      </c>
      <c r="F126" s="17">
        <v>1.7</v>
      </c>
      <c r="G126" s="48"/>
      <c r="H126" s="47">
        <f t="shared" si="10"/>
        <v>20.8</v>
      </c>
    </row>
    <row r="127" spans="1:21">
      <c r="A127" s="2">
        <v>13</v>
      </c>
      <c r="B127" s="2" t="s">
        <v>163</v>
      </c>
      <c r="C127" s="29" t="s">
        <v>41</v>
      </c>
      <c r="D127" s="34">
        <v>42068</v>
      </c>
      <c r="E127" s="19">
        <v>21.5</v>
      </c>
      <c r="F127" s="17">
        <v>0.75</v>
      </c>
      <c r="G127" s="48"/>
      <c r="H127" s="47">
        <f t="shared" si="10"/>
        <v>20.75</v>
      </c>
    </row>
    <row r="128" spans="1:21">
      <c r="A128" s="2">
        <v>14</v>
      </c>
      <c r="B128" s="2" t="s">
        <v>162</v>
      </c>
      <c r="C128" s="29" t="s">
        <v>41</v>
      </c>
      <c r="D128" s="34">
        <v>41698</v>
      </c>
      <c r="E128" s="19">
        <v>22.5</v>
      </c>
      <c r="F128" s="17">
        <v>2.15</v>
      </c>
      <c r="G128" s="48"/>
      <c r="H128" s="47">
        <f t="shared" si="10"/>
        <v>20.350000000000001</v>
      </c>
    </row>
    <row r="129" spans="1:8">
      <c r="A129" s="2">
        <v>15</v>
      </c>
      <c r="B129" s="2" t="s">
        <v>155</v>
      </c>
      <c r="C129" s="29" t="s">
        <v>154</v>
      </c>
      <c r="D129" s="34">
        <v>41780</v>
      </c>
      <c r="E129" s="19">
        <v>21.5</v>
      </c>
      <c r="F129" s="17">
        <v>1.9</v>
      </c>
      <c r="G129" s="48"/>
      <c r="H129" s="47">
        <f t="shared" si="10"/>
        <v>19.600000000000001</v>
      </c>
    </row>
    <row r="130" spans="1:8">
      <c r="A130" s="81">
        <v>16</v>
      </c>
      <c r="B130" s="81" t="s">
        <v>169</v>
      </c>
      <c r="C130" s="82" t="s">
        <v>71</v>
      </c>
      <c r="D130" s="88">
        <v>42137</v>
      </c>
      <c r="E130" s="84">
        <v>0</v>
      </c>
      <c r="F130" s="85">
        <v>0</v>
      </c>
      <c r="G130" s="101"/>
      <c r="H130" s="102">
        <f t="shared" si="10"/>
        <v>0</v>
      </c>
    </row>
    <row r="131" spans="1:8">
      <c r="A131" s="81">
        <v>17</v>
      </c>
      <c r="B131" s="81" t="s">
        <v>159</v>
      </c>
      <c r="C131" s="82" t="s">
        <v>71</v>
      </c>
      <c r="D131" s="88">
        <v>42035</v>
      </c>
      <c r="E131" s="84">
        <v>0</v>
      </c>
      <c r="F131" s="85">
        <v>0</v>
      </c>
      <c r="G131" s="101"/>
      <c r="H131" s="102">
        <f t="shared" si="10"/>
        <v>0</v>
      </c>
    </row>
    <row r="132" spans="1:8">
      <c r="A132" s="81">
        <v>18</v>
      </c>
      <c r="B132" s="81" t="s">
        <v>156</v>
      </c>
      <c r="C132" s="82" t="s">
        <v>71</v>
      </c>
      <c r="D132" s="88">
        <v>42239</v>
      </c>
      <c r="E132" s="84">
        <v>0</v>
      </c>
      <c r="F132" s="85">
        <v>0</v>
      </c>
      <c r="G132" s="101"/>
      <c r="H132" s="102">
        <f t="shared" si="10"/>
        <v>0</v>
      </c>
    </row>
  </sheetData>
  <sortState ref="B121:H124">
    <sortCondition descending="1" ref="D121:D124"/>
  </sortState>
  <mergeCells count="11">
    <mergeCell ref="E91:H91"/>
    <mergeCell ref="E113:H113"/>
    <mergeCell ref="A1:U1"/>
    <mergeCell ref="B2:U2"/>
    <mergeCell ref="E3:H3"/>
    <mergeCell ref="I3:L3"/>
    <mergeCell ref="M3:P3"/>
    <mergeCell ref="Q3:T3"/>
    <mergeCell ref="E24:H24"/>
    <mergeCell ref="E47:H47"/>
    <mergeCell ref="E69:H69"/>
  </mergeCells>
  <dataValidations count="1">
    <dataValidation type="custom" allowBlank="1" showInputMessage="1" showErrorMessage="1" sqref="H115:H132 H49:H66 H71:H88 H5:H22 P5:P22 T5:T22 L5:L22 H26:H44 H93:H110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9"/>
  <sheetViews>
    <sheetView topLeftCell="A159" workbookViewId="0">
      <selection activeCell="X173" sqref="X173"/>
    </sheetView>
  </sheetViews>
  <sheetFormatPr defaultRowHeight="15"/>
  <cols>
    <col min="1" max="1" width="3" bestFit="1" customWidth="1"/>
    <col min="2" max="2" width="20.5703125" bestFit="1" customWidth="1"/>
    <col min="3" max="3" width="31.425781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5.42578125" bestFit="1" customWidth="1"/>
    <col min="13" max="14" width="5.5703125" bestFit="1" customWidth="1"/>
    <col min="15" max="15" width="6.140625" customWidth="1"/>
    <col min="16" max="16" width="5.8554687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6"/>
      <c r="B1" s="200" t="s">
        <v>20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8.75">
      <c r="A2" s="6"/>
      <c r="B2" s="200" t="s">
        <v>14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6"/>
      <c r="S2" s="6"/>
      <c r="T2" s="6"/>
      <c r="U2" s="6"/>
      <c r="V2" s="6"/>
    </row>
    <row r="3" spans="1:23">
      <c r="B3" s="7" t="s">
        <v>16</v>
      </c>
      <c r="D3" s="1"/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13" t="s">
        <v>2</v>
      </c>
      <c r="N3" s="213"/>
      <c r="O3" s="213"/>
      <c r="P3" s="213"/>
    </row>
    <row r="4" spans="1:23" ht="30">
      <c r="B4" s="9" t="s">
        <v>3</v>
      </c>
      <c r="C4" s="9" t="s">
        <v>4</v>
      </c>
      <c r="D4" s="9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</row>
    <row r="5" spans="1:23" ht="16.5" customHeight="1">
      <c r="A5" s="55">
        <v>1</v>
      </c>
      <c r="B5" s="55" t="s">
        <v>52</v>
      </c>
      <c r="C5" s="56" t="s">
        <v>48</v>
      </c>
      <c r="D5" s="61">
        <v>41635</v>
      </c>
      <c r="E5" s="64">
        <v>10</v>
      </c>
      <c r="F5" s="59">
        <v>0.77500000000000002</v>
      </c>
      <c r="G5" s="59"/>
      <c r="H5" s="60">
        <f t="shared" ref="H5:H34" si="0">SUM(E5-F5-G5)</f>
        <v>9.2249999999999996</v>
      </c>
      <c r="I5" s="64">
        <v>10</v>
      </c>
      <c r="J5" s="59">
        <v>0.35</v>
      </c>
      <c r="K5" s="59"/>
      <c r="L5" s="60">
        <f t="shared" ref="L5:L34" si="1">SUM(I5-J5-K5)</f>
        <v>9.65</v>
      </c>
      <c r="M5" s="64">
        <v>10</v>
      </c>
      <c r="N5" s="59">
        <v>0.5</v>
      </c>
      <c r="O5" s="59"/>
      <c r="P5" s="60">
        <f t="shared" ref="P5:P34" si="2">SUM(M5-N5-O5)</f>
        <v>9.5</v>
      </c>
      <c r="Q5" s="62">
        <f t="shared" ref="Q5:Q34" si="3">SUM(H5+L5+P5)</f>
        <v>28.375</v>
      </c>
      <c r="W5" s="1"/>
    </row>
    <row r="6" spans="1:23" ht="14.25" customHeight="1">
      <c r="A6" s="55">
        <v>2</v>
      </c>
      <c r="B6" s="55" t="s">
        <v>141</v>
      </c>
      <c r="C6" s="56" t="s">
        <v>132</v>
      </c>
      <c r="D6" s="61">
        <v>41310</v>
      </c>
      <c r="E6" s="64">
        <v>10</v>
      </c>
      <c r="F6" s="59">
        <v>0.75</v>
      </c>
      <c r="G6" s="59"/>
      <c r="H6" s="60">
        <f t="shared" si="0"/>
        <v>9.25</v>
      </c>
      <c r="I6" s="64">
        <v>10</v>
      </c>
      <c r="J6" s="59">
        <v>0.5</v>
      </c>
      <c r="K6" s="59"/>
      <c r="L6" s="60">
        <f t="shared" si="1"/>
        <v>9.5</v>
      </c>
      <c r="M6" s="64">
        <v>10</v>
      </c>
      <c r="N6" s="59">
        <v>0.52500000000000002</v>
      </c>
      <c r="O6" s="59"/>
      <c r="P6" s="60">
        <f t="shared" si="2"/>
        <v>9.4749999999999996</v>
      </c>
      <c r="Q6" s="62">
        <f t="shared" si="3"/>
        <v>28.225000000000001</v>
      </c>
      <c r="W6" s="1"/>
    </row>
    <row r="7" spans="1:23">
      <c r="A7" s="55">
        <v>3</v>
      </c>
      <c r="B7" s="55" t="s">
        <v>142</v>
      </c>
      <c r="C7" s="56" t="s">
        <v>132</v>
      </c>
      <c r="D7" s="61">
        <v>41597</v>
      </c>
      <c r="E7" s="64">
        <v>10</v>
      </c>
      <c r="F7" s="59">
        <v>0.75</v>
      </c>
      <c r="G7" s="59"/>
      <c r="H7" s="60">
        <f t="shared" si="0"/>
        <v>9.25</v>
      </c>
      <c r="I7" s="64">
        <v>10</v>
      </c>
      <c r="J7" s="59">
        <v>0.32500000000000001</v>
      </c>
      <c r="K7" s="59"/>
      <c r="L7" s="60">
        <f t="shared" si="1"/>
        <v>9.6750000000000007</v>
      </c>
      <c r="M7" s="64">
        <v>10</v>
      </c>
      <c r="N7" s="59">
        <v>0.75</v>
      </c>
      <c r="O7" s="59"/>
      <c r="P7" s="60">
        <f t="shared" si="2"/>
        <v>9.25</v>
      </c>
      <c r="Q7" s="62">
        <f t="shared" si="3"/>
        <v>28.175000000000001</v>
      </c>
      <c r="W7" s="1"/>
    </row>
    <row r="8" spans="1:23">
      <c r="A8" s="2">
        <v>4</v>
      </c>
      <c r="B8" s="2" t="s">
        <v>140</v>
      </c>
      <c r="C8" s="29" t="s">
        <v>132</v>
      </c>
      <c r="D8" s="34">
        <v>41317</v>
      </c>
      <c r="E8" s="16">
        <v>10</v>
      </c>
      <c r="F8" s="17">
        <v>0.75</v>
      </c>
      <c r="G8" s="17"/>
      <c r="H8" s="18">
        <f t="shared" si="0"/>
        <v>9.25</v>
      </c>
      <c r="I8" s="16">
        <v>10</v>
      </c>
      <c r="J8" s="17">
        <v>0.52500000000000002</v>
      </c>
      <c r="K8" s="17"/>
      <c r="L8" s="18">
        <f t="shared" si="1"/>
        <v>9.4749999999999996</v>
      </c>
      <c r="M8" s="16">
        <v>10</v>
      </c>
      <c r="N8" s="17">
        <v>0.6</v>
      </c>
      <c r="O8" s="17"/>
      <c r="P8" s="18">
        <f t="shared" si="2"/>
        <v>9.4</v>
      </c>
      <c r="Q8" s="20">
        <f t="shared" si="3"/>
        <v>28.125</v>
      </c>
      <c r="W8" s="1"/>
    </row>
    <row r="9" spans="1:23" ht="14.25" customHeight="1">
      <c r="A9" s="2">
        <v>5</v>
      </c>
      <c r="B9" s="2" t="s">
        <v>143</v>
      </c>
      <c r="C9" s="29" t="s">
        <v>132</v>
      </c>
      <c r="D9" s="34">
        <v>41430</v>
      </c>
      <c r="E9" s="16">
        <v>10</v>
      </c>
      <c r="F9" s="17">
        <v>0.85</v>
      </c>
      <c r="G9" s="17"/>
      <c r="H9" s="18">
        <f t="shared" si="0"/>
        <v>9.15</v>
      </c>
      <c r="I9" s="16">
        <v>10</v>
      </c>
      <c r="J9" s="17">
        <v>0.35</v>
      </c>
      <c r="K9" s="17"/>
      <c r="L9" s="18">
        <f t="shared" si="1"/>
        <v>9.65</v>
      </c>
      <c r="M9" s="16">
        <v>10</v>
      </c>
      <c r="N9" s="17">
        <v>0.82499999999999996</v>
      </c>
      <c r="O9" s="17"/>
      <c r="P9" s="18">
        <f t="shared" si="2"/>
        <v>9.1750000000000007</v>
      </c>
      <c r="Q9" s="20">
        <f t="shared" si="3"/>
        <v>27.975000000000001</v>
      </c>
      <c r="W9" s="1"/>
    </row>
    <row r="10" spans="1:23" ht="14.25" customHeight="1">
      <c r="A10" s="2">
        <v>6</v>
      </c>
      <c r="B10" s="2" t="s">
        <v>139</v>
      </c>
      <c r="C10" s="29" t="s">
        <v>132</v>
      </c>
      <c r="D10" s="34">
        <v>41537</v>
      </c>
      <c r="E10" s="16">
        <v>10</v>
      </c>
      <c r="F10" s="17">
        <v>0.8</v>
      </c>
      <c r="G10" s="17"/>
      <c r="H10" s="18">
        <f t="shared" si="0"/>
        <v>9.1999999999999993</v>
      </c>
      <c r="I10" s="16">
        <v>10</v>
      </c>
      <c r="J10" s="17">
        <v>0.6</v>
      </c>
      <c r="K10" s="17"/>
      <c r="L10" s="18">
        <f t="shared" si="1"/>
        <v>9.4</v>
      </c>
      <c r="M10" s="16">
        <v>10</v>
      </c>
      <c r="N10" s="17">
        <v>0.8</v>
      </c>
      <c r="O10" s="17"/>
      <c r="P10" s="18">
        <f t="shared" si="2"/>
        <v>9.1999999999999993</v>
      </c>
      <c r="Q10" s="20">
        <f t="shared" si="3"/>
        <v>27.8</v>
      </c>
      <c r="R10" s="4"/>
      <c r="S10" s="4"/>
      <c r="T10" s="4"/>
      <c r="U10" s="4"/>
      <c r="V10" s="4"/>
    </row>
    <row r="11" spans="1:23">
      <c r="A11" s="2">
        <v>7</v>
      </c>
      <c r="B11" s="2" t="s">
        <v>53</v>
      </c>
      <c r="C11" s="29" t="s">
        <v>48</v>
      </c>
      <c r="D11" s="34">
        <v>41348</v>
      </c>
      <c r="E11" s="16">
        <v>10</v>
      </c>
      <c r="F11" s="17">
        <v>1.1499999999999999</v>
      </c>
      <c r="G11" s="17"/>
      <c r="H11" s="18">
        <f t="shared" si="0"/>
        <v>8.85</v>
      </c>
      <c r="I11" s="16">
        <v>10</v>
      </c>
      <c r="J11" s="17">
        <v>0.55000000000000004</v>
      </c>
      <c r="K11" s="17"/>
      <c r="L11" s="18">
        <f t="shared" si="1"/>
        <v>9.4499999999999993</v>
      </c>
      <c r="M11" s="16">
        <v>10</v>
      </c>
      <c r="N11" s="17">
        <v>0.5</v>
      </c>
      <c r="O11" s="17"/>
      <c r="P11" s="18">
        <f t="shared" si="2"/>
        <v>9.5</v>
      </c>
      <c r="Q11" s="20">
        <f t="shared" si="3"/>
        <v>27.799999999999997</v>
      </c>
      <c r="R11" s="4"/>
      <c r="S11" s="4"/>
      <c r="T11" s="4"/>
      <c r="U11" s="4"/>
      <c r="V11" s="4"/>
    </row>
    <row r="12" spans="1:23" ht="14.25" customHeight="1">
      <c r="A12" s="2">
        <v>8</v>
      </c>
      <c r="B12" s="2" t="s">
        <v>122</v>
      </c>
      <c r="C12" s="29" t="s">
        <v>119</v>
      </c>
      <c r="D12" s="34">
        <v>41554</v>
      </c>
      <c r="E12" s="16">
        <v>10</v>
      </c>
      <c r="F12" s="17">
        <v>1.1000000000000001</v>
      </c>
      <c r="G12" s="17"/>
      <c r="H12" s="18">
        <f t="shared" si="0"/>
        <v>8.9</v>
      </c>
      <c r="I12" s="16">
        <v>10</v>
      </c>
      <c r="J12" s="17">
        <v>0.52500000000000002</v>
      </c>
      <c r="K12" s="17"/>
      <c r="L12" s="18">
        <f t="shared" si="1"/>
        <v>9.4749999999999996</v>
      </c>
      <c r="M12" s="16">
        <v>10</v>
      </c>
      <c r="N12" s="17">
        <v>0.72499999999999998</v>
      </c>
      <c r="O12" s="17"/>
      <c r="P12" s="18">
        <f t="shared" si="2"/>
        <v>9.2750000000000004</v>
      </c>
      <c r="Q12" s="20">
        <f t="shared" si="3"/>
        <v>27.65</v>
      </c>
      <c r="W12" s="1"/>
    </row>
    <row r="13" spans="1:23">
      <c r="A13" s="2">
        <v>9</v>
      </c>
      <c r="B13" s="2" t="s">
        <v>39</v>
      </c>
      <c r="C13" s="29" t="s">
        <v>25</v>
      </c>
      <c r="D13" s="34">
        <v>41417</v>
      </c>
      <c r="E13" s="16">
        <v>10</v>
      </c>
      <c r="F13" s="17">
        <v>1.175</v>
      </c>
      <c r="G13" s="17"/>
      <c r="H13" s="18">
        <f t="shared" si="0"/>
        <v>8.8249999999999993</v>
      </c>
      <c r="I13" s="16">
        <v>10</v>
      </c>
      <c r="J13" s="17">
        <v>0.45</v>
      </c>
      <c r="K13" s="17"/>
      <c r="L13" s="18">
        <f t="shared" si="1"/>
        <v>9.5500000000000007</v>
      </c>
      <c r="M13" s="16">
        <v>10</v>
      </c>
      <c r="N13" s="17">
        <v>0.75</v>
      </c>
      <c r="O13" s="17"/>
      <c r="P13" s="18">
        <f t="shared" si="2"/>
        <v>9.25</v>
      </c>
      <c r="Q13" s="20">
        <f t="shared" si="3"/>
        <v>27.625</v>
      </c>
    </row>
    <row r="14" spans="1:23">
      <c r="A14" s="2">
        <v>10</v>
      </c>
      <c r="B14" s="2" t="s">
        <v>91</v>
      </c>
      <c r="C14" s="29" t="s">
        <v>83</v>
      </c>
      <c r="D14" s="34">
        <v>41120</v>
      </c>
      <c r="E14" s="16">
        <v>10</v>
      </c>
      <c r="F14" s="17">
        <v>0.92500000000000004</v>
      </c>
      <c r="G14" s="17"/>
      <c r="H14" s="18">
        <f t="shared" si="0"/>
        <v>9.0749999999999993</v>
      </c>
      <c r="I14" s="16">
        <v>10</v>
      </c>
      <c r="J14" s="17">
        <v>0.77500000000000002</v>
      </c>
      <c r="K14" s="17"/>
      <c r="L14" s="18">
        <f t="shared" si="1"/>
        <v>9.2249999999999996</v>
      </c>
      <c r="M14" s="16">
        <v>10</v>
      </c>
      <c r="N14" s="17">
        <v>0.7</v>
      </c>
      <c r="O14" s="17"/>
      <c r="P14" s="18">
        <f t="shared" si="2"/>
        <v>9.3000000000000007</v>
      </c>
      <c r="Q14" s="20">
        <f t="shared" si="3"/>
        <v>27.599999999999998</v>
      </c>
    </row>
    <row r="15" spans="1:23">
      <c r="A15" s="2">
        <v>11</v>
      </c>
      <c r="B15" s="2" t="s">
        <v>144</v>
      </c>
      <c r="C15" s="29" t="s">
        <v>132</v>
      </c>
      <c r="D15" s="34">
        <v>41311</v>
      </c>
      <c r="E15" s="16">
        <v>10</v>
      </c>
      <c r="F15" s="17">
        <v>1.1499999999999999</v>
      </c>
      <c r="G15" s="17"/>
      <c r="H15" s="18">
        <f>SUM(E15-F15-G15)</f>
        <v>8.85</v>
      </c>
      <c r="I15" s="16">
        <v>10</v>
      </c>
      <c r="J15" s="17">
        <v>0.3</v>
      </c>
      <c r="K15" s="17"/>
      <c r="L15" s="18">
        <f>SUM(I15-J15-K15)</f>
        <v>9.6999999999999993</v>
      </c>
      <c r="M15" s="16">
        <v>10</v>
      </c>
      <c r="N15" s="17">
        <v>1</v>
      </c>
      <c r="O15" s="17"/>
      <c r="P15" s="18">
        <f>SUM(M15-N15-O15)</f>
        <v>9</v>
      </c>
      <c r="Q15" s="20">
        <f>SUM(H15+L15+P15)</f>
        <v>27.549999999999997</v>
      </c>
    </row>
    <row r="16" spans="1:23">
      <c r="A16" s="2">
        <v>12</v>
      </c>
      <c r="B16" s="2" t="s">
        <v>54</v>
      </c>
      <c r="C16" s="29" t="s">
        <v>48</v>
      </c>
      <c r="D16" s="34">
        <v>41267</v>
      </c>
      <c r="E16" s="16">
        <v>10</v>
      </c>
      <c r="F16" s="17">
        <v>1.05</v>
      </c>
      <c r="G16" s="17"/>
      <c r="H16" s="18">
        <f>SUM(E16-F16-G16)</f>
        <v>8.9499999999999993</v>
      </c>
      <c r="I16" s="16">
        <v>10</v>
      </c>
      <c r="J16" s="17">
        <v>0.77500000000000002</v>
      </c>
      <c r="K16" s="17"/>
      <c r="L16" s="18">
        <f>SUM(I16-J16-K16)</f>
        <v>9.2249999999999996</v>
      </c>
      <c r="M16" s="16">
        <v>10</v>
      </c>
      <c r="N16" s="17">
        <v>0.625</v>
      </c>
      <c r="O16" s="17"/>
      <c r="P16" s="18">
        <f>SUM(M16-N16-O16)</f>
        <v>9.375</v>
      </c>
      <c r="Q16" s="20">
        <f>SUM(H16+L16+P16)</f>
        <v>27.549999999999997</v>
      </c>
    </row>
    <row r="17" spans="1:18">
      <c r="A17" s="2">
        <v>13</v>
      </c>
      <c r="B17" s="2" t="s">
        <v>145</v>
      </c>
      <c r="C17" s="29" t="s">
        <v>132</v>
      </c>
      <c r="D17" s="34">
        <v>41012</v>
      </c>
      <c r="E17" s="16">
        <v>10</v>
      </c>
      <c r="F17" s="17">
        <v>1.4</v>
      </c>
      <c r="G17" s="17"/>
      <c r="H17" s="18">
        <f t="shared" si="0"/>
        <v>8.6</v>
      </c>
      <c r="I17" s="16">
        <v>10</v>
      </c>
      <c r="J17" s="17">
        <v>0.32500000000000001</v>
      </c>
      <c r="K17" s="17"/>
      <c r="L17" s="18">
        <f t="shared" si="1"/>
        <v>9.6750000000000007</v>
      </c>
      <c r="M17" s="16">
        <v>10</v>
      </c>
      <c r="N17" s="17">
        <v>0.77500000000000002</v>
      </c>
      <c r="O17" s="17"/>
      <c r="P17" s="18">
        <f t="shared" si="2"/>
        <v>9.2249999999999996</v>
      </c>
      <c r="Q17" s="20">
        <f t="shared" si="3"/>
        <v>27.5</v>
      </c>
    </row>
    <row r="18" spans="1:18">
      <c r="A18" s="2">
        <v>14</v>
      </c>
      <c r="B18" s="37" t="s">
        <v>37</v>
      </c>
      <c r="C18" s="29" t="s">
        <v>25</v>
      </c>
      <c r="D18" s="28">
        <v>41348</v>
      </c>
      <c r="E18" s="16">
        <v>10</v>
      </c>
      <c r="F18" s="17">
        <v>1.2749999999999999</v>
      </c>
      <c r="G18" s="17"/>
      <c r="H18" s="18">
        <f t="shared" si="0"/>
        <v>8.7249999999999996</v>
      </c>
      <c r="I18" s="16">
        <v>10</v>
      </c>
      <c r="J18" s="17">
        <v>0.47499999999999998</v>
      </c>
      <c r="K18" s="17"/>
      <c r="L18" s="18">
        <f t="shared" si="1"/>
        <v>9.5250000000000004</v>
      </c>
      <c r="M18" s="16">
        <v>10</v>
      </c>
      <c r="N18" s="17">
        <v>0.77500000000000002</v>
      </c>
      <c r="O18" s="17"/>
      <c r="P18" s="18">
        <f t="shared" si="2"/>
        <v>9.2249999999999996</v>
      </c>
      <c r="Q18" s="20">
        <f t="shared" si="3"/>
        <v>27.475000000000001</v>
      </c>
    </row>
    <row r="19" spans="1:18">
      <c r="A19" s="2">
        <v>15</v>
      </c>
      <c r="B19" s="37" t="s">
        <v>38</v>
      </c>
      <c r="C19" s="29" t="s">
        <v>25</v>
      </c>
      <c r="D19" s="28">
        <v>41276</v>
      </c>
      <c r="E19" s="16">
        <v>10</v>
      </c>
      <c r="F19" s="17">
        <v>1.3</v>
      </c>
      <c r="G19" s="17"/>
      <c r="H19" s="18">
        <f t="shared" si="0"/>
        <v>8.6999999999999993</v>
      </c>
      <c r="I19" s="16">
        <v>10</v>
      </c>
      <c r="J19" s="17">
        <v>0.45</v>
      </c>
      <c r="K19" s="17"/>
      <c r="L19" s="18">
        <f t="shared" si="1"/>
        <v>9.5500000000000007</v>
      </c>
      <c r="M19" s="16">
        <v>10</v>
      </c>
      <c r="N19" s="17">
        <v>0.8</v>
      </c>
      <c r="O19" s="17"/>
      <c r="P19" s="18">
        <f t="shared" si="2"/>
        <v>9.1999999999999993</v>
      </c>
      <c r="Q19" s="20">
        <f t="shared" si="3"/>
        <v>27.45</v>
      </c>
    </row>
    <row r="20" spans="1:18" ht="15.75">
      <c r="A20" s="2">
        <v>16</v>
      </c>
      <c r="B20" s="2" t="s">
        <v>55</v>
      </c>
      <c r="C20" s="29" t="s">
        <v>48</v>
      </c>
      <c r="D20" s="34">
        <v>41542</v>
      </c>
      <c r="E20" s="16">
        <v>10</v>
      </c>
      <c r="F20" s="17">
        <v>0.95</v>
      </c>
      <c r="G20" s="17"/>
      <c r="H20" s="18">
        <f t="shared" si="0"/>
        <v>9.0500000000000007</v>
      </c>
      <c r="I20" s="16">
        <v>10</v>
      </c>
      <c r="J20" s="17">
        <v>1.125</v>
      </c>
      <c r="K20" s="17"/>
      <c r="L20" s="18">
        <f t="shared" si="1"/>
        <v>8.875</v>
      </c>
      <c r="M20" s="16">
        <v>10</v>
      </c>
      <c r="N20" s="17">
        <v>0.72499999999999998</v>
      </c>
      <c r="O20" s="17"/>
      <c r="P20" s="18">
        <f t="shared" si="2"/>
        <v>9.2750000000000004</v>
      </c>
      <c r="Q20" s="20">
        <f t="shared" si="3"/>
        <v>27.200000000000003</v>
      </c>
      <c r="R20" s="46">
        <f>SUM(E41-F41-G41)</f>
        <v>9.25</v>
      </c>
    </row>
    <row r="21" spans="1:18">
      <c r="A21" s="2">
        <v>17</v>
      </c>
      <c r="B21" s="35" t="s">
        <v>104</v>
      </c>
      <c r="C21" s="29" t="s">
        <v>99</v>
      </c>
      <c r="D21" s="33">
        <v>41042</v>
      </c>
      <c r="E21" s="16">
        <v>10</v>
      </c>
      <c r="F21" s="17">
        <v>1.375</v>
      </c>
      <c r="G21" s="17"/>
      <c r="H21" s="18">
        <f t="shared" si="0"/>
        <v>8.625</v>
      </c>
      <c r="I21" s="16">
        <v>10</v>
      </c>
      <c r="J21" s="17">
        <v>0.4</v>
      </c>
      <c r="K21" s="17"/>
      <c r="L21" s="18">
        <f t="shared" si="1"/>
        <v>9.6</v>
      </c>
      <c r="M21" s="16">
        <v>9.5</v>
      </c>
      <c r="N21" s="17">
        <v>0.7</v>
      </c>
      <c r="O21" s="17"/>
      <c r="P21" s="18">
        <f t="shared" si="2"/>
        <v>8.8000000000000007</v>
      </c>
      <c r="Q21" s="20">
        <f t="shared" si="3"/>
        <v>27.025000000000002</v>
      </c>
    </row>
    <row r="22" spans="1:18">
      <c r="A22" s="2">
        <v>18</v>
      </c>
      <c r="B22" s="37" t="s">
        <v>92</v>
      </c>
      <c r="C22" s="29" t="s">
        <v>83</v>
      </c>
      <c r="D22" s="28">
        <v>41073</v>
      </c>
      <c r="E22" s="16">
        <v>10</v>
      </c>
      <c r="F22" s="17">
        <v>1.1000000000000001</v>
      </c>
      <c r="G22" s="17"/>
      <c r="H22" s="18">
        <f t="shared" si="0"/>
        <v>8.9</v>
      </c>
      <c r="I22" s="16">
        <v>10</v>
      </c>
      <c r="J22" s="17">
        <v>0.47499999999999998</v>
      </c>
      <c r="K22" s="17"/>
      <c r="L22" s="18">
        <f t="shared" si="1"/>
        <v>9.5250000000000004</v>
      </c>
      <c r="M22" s="16">
        <v>9</v>
      </c>
      <c r="N22" s="17">
        <v>0.75</v>
      </c>
      <c r="O22" s="17"/>
      <c r="P22" s="18">
        <f t="shared" si="2"/>
        <v>8.25</v>
      </c>
      <c r="Q22" s="20">
        <f t="shared" si="3"/>
        <v>26.675000000000001</v>
      </c>
    </row>
    <row r="23" spans="1:18">
      <c r="A23" s="2">
        <v>19</v>
      </c>
      <c r="B23" s="35" t="s">
        <v>36</v>
      </c>
      <c r="C23" s="29" t="s">
        <v>25</v>
      </c>
      <c r="D23" s="33">
        <v>41593</v>
      </c>
      <c r="E23" s="16">
        <v>10</v>
      </c>
      <c r="F23" s="17">
        <v>1.35</v>
      </c>
      <c r="G23" s="17"/>
      <c r="H23" s="18">
        <f t="shared" si="0"/>
        <v>8.65</v>
      </c>
      <c r="I23" s="16">
        <v>10</v>
      </c>
      <c r="J23" s="17">
        <v>1.375</v>
      </c>
      <c r="K23" s="17"/>
      <c r="L23" s="18">
        <f t="shared" si="1"/>
        <v>8.625</v>
      </c>
      <c r="M23" s="16">
        <v>10</v>
      </c>
      <c r="N23" s="17">
        <v>1.2</v>
      </c>
      <c r="O23" s="17"/>
      <c r="P23" s="18">
        <f t="shared" si="2"/>
        <v>8.8000000000000007</v>
      </c>
      <c r="Q23" s="20">
        <f t="shared" si="3"/>
        <v>26.074999999999999</v>
      </c>
    </row>
    <row r="24" spans="1:18">
      <c r="A24" s="2">
        <v>20</v>
      </c>
      <c r="B24" s="2" t="s">
        <v>105</v>
      </c>
      <c r="C24" s="29" t="s">
        <v>99</v>
      </c>
      <c r="D24" s="34">
        <v>41128</v>
      </c>
      <c r="E24" s="16">
        <v>10</v>
      </c>
      <c r="F24" s="17">
        <v>1.85</v>
      </c>
      <c r="G24" s="17"/>
      <c r="H24" s="18">
        <f t="shared" si="0"/>
        <v>8.15</v>
      </c>
      <c r="I24" s="16">
        <v>10</v>
      </c>
      <c r="J24" s="17">
        <v>1.05</v>
      </c>
      <c r="K24" s="17"/>
      <c r="L24" s="18">
        <f t="shared" si="1"/>
        <v>8.9499999999999993</v>
      </c>
      <c r="M24" s="16">
        <v>9.5</v>
      </c>
      <c r="N24" s="17">
        <v>0.65</v>
      </c>
      <c r="O24" s="17"/>
      <c r="P24" s="18">
        <f t="shared" si="2"/>
        <v>8.85</v>
      </c>
      <c r="Q24" s="20">
        <f t="shared" si="3"/>
        <v>25.950000000000003</v>
      </c>
    </row>
    <row r="25" spans="1:18">
      <c r="A25" s="2">
        <v>21</v>
      </c>
      <c r="B25" s="37" t="s">
        <v>81</v>
      </c>
      <c r="C25" s="29" t="s">
        <v>78</v>
      </c>
      <c r="D25" s="28">
        <v>41252</v>
      </c>
      <c r="E25" s="16">
        <v>10</v>
      </c>
      <c r="F25" s="17">
        <v>1.25</v>
      </c>
      <c r="G25" s="17"/>
      <c r="H25" s="18">
        <f t="shared" si="0"/>
        <v>8.75</v>
      </c>
      <c r="I25" s="16">
        <v>10</v>
      </c>
      <c r="J25" s="17">
        <v>0.875</v>
      </c>
      <c r="K25" s="17"/>
      <c r="L25" s="18">
        <f t="shared" si="1"/>
        <v>9.125</v>
      </c>
      <c r="M25" s="16">
        <v>9</v>
      </c>
      <c r="N25" s="17">
        <v>0.95</v>
      </c>
      <c r="O25" s="17"/>
      <c r="P25" s="18">
        <f t="shared" si="2"/>
        <v>8.0500000000000007</v>
      </c>
      <c r="Q25" s="20">
        <f t="shared" si="3"/>
        <v>25.925000000000001</v>
      </c>
    </row>
    <row r="26" spans="1:18">
      <c r="A26" s="2">
        <v>22</v>
      </c>
      <c r="B26" s="2" t="s">
        <v>102</v>
      </c>
      <c r="C26" s="29" t="s">
        <v>99</v>
      </c>
      <c r="D26" s="34">
        <v>41115</v>
      </c>
      <c r="E26" s="16">
        <v>10</v>
      </c>
      <c r="F26" s="17">
        <v>1.5</v>
      </c>
      <c r="G26" s="17"/>
      <c r="H26" s="18">
        <f t="shared" si="0"/>
        <v>8.5</v>
      </c>
      <c r="I26" s="16">
        <v>10</v>
      </c>
      <c r="J26" s="17">
        <v>1.05</v>
      </c>
      <c r="K26" s="17"/>
      <c r="L26" s="18">
        <f t="shared" si="1"/>
        <v>8.9499999999999993</v>
      </c>
      <c r="M26" s="16">
        <v>9</v>
      </c>
      <c r="N26" s="17">
        <v>0.52500000000000002</v>
      </c>
      <c r="O26" s="17"/>
      <c r="P26" s="18">
        <f t="shared" si="2"/>
        <v>8.4749999999999996</v>
      </c>
      <c r="Q26" s="20">
        <f t="shared" si="3"/>
        <v>25.924999999999997</v>
      </c>
    </row>
    <row r="27" spans="1:18">
      <c r="A27" s="2">
        <v>23</v>
      </c>
      <c r="B27" s="2" t="s">
        <v>106</v>
      </c>
      <c r="C27" s="29" t="s">
        <v>99</v>
      </c>
      <c r="D27" s="34">
        <v>41033</v>
      </c>
      <c r="E27" s="16">
        <v>10</v>
      </c>
      <c r="F27" s="17">
        <v>1.75</v>
      </c>
      <c r="G27" s="17"/>
      <c r="H27" s="18">
        <f t="shared" si="0"/>
        <v>8.25</v>
      </c>
      <c r="I27" s="16">
        <v>10</v>
      </c>
      <c r="J27" s="17">
        <v>0.875</v>
      </c>
      <c r="K27" s="17"/>
      <c r="L27" s="18">
        <f t="shared" si="1"/>
        <v>9.125</v>
      </c>
      <c r="M27" s="16">
        <v>9</v>
      </c>
      <c r="N27" s="17">
        <v>0.57499999999999996</v>
      </c>
      <c r="O27" s="17"/>
      <c r="P27" s="18">
        <f t="shared" si="2"/>
        <v>8.4250000000000007</v>
      </c>
      <c r="Q27" s="20">
        <f t="shared" si="3"/>
        <v>25.8</v>
      </c>
    </row>
    <row r="28" spans="1:18">
      <c r="A28" s="2">
        <v>24</v>
      </c>
      <c r="B28" s="2" t="s">
        <v>35</v>
      </c>
      <c r="C28" s="29" t="s">
        <v>25</v>
      </c>
      <c r="D28" s="34">
        <v>41375</v>
      </c>
      <c r="E28" s="16">
        <v>10</v>
      </c>
      <c r="F28" s="17">
        <v>2.0499999999999998</v>
      </c>
      <c r="G28" s="17"/>
      <c r="H28" s="18">
        <f t="shared" si="0"/>
        <v>7.95</v>
      </c>
      <c r="I28" s="16">
        <v>10</v>
      </c>
      <c r="J28" s="17">
        <v>1.575</v>
      </c>
      <c r="K28" s="17"/>
      <c r="L28" s="18">
        <f t="shared" si="1"/>
        <v>8.4250000000000007</v>
      </c>
      <c r="M28" s="16">
        <v>10</v>
      </c>
      <c r="N28" s="17">
        <v>0.6</v>
      </c>
      <c r="O28" s="17"/>
      <c r="P28" s="18">
        <f t="shared" si="2"/>
        <v>9.4</v>
      </c>
      <c r="Q28" s="20">
        <f t="shared" si="3"/>
        <v>25.774999999999999</v>
      </c>
    </row>
    <row r="29" spans="1:18">
      <c r="A29" s="2">
        <v>25</v>
      </c>
      <c r="B29" s="35" t="s">
        <v>103</v>
      </c>
      <c r="C29" s="29" t="s">
        <v>99</v>
      </c>
      <c r="D29" s="33">
        <v>41171</v>
      </c>
      <c r="E29" s="16">
        <v>10</v>
      </c>
      <c r="F29" s="17">
        <v>1.7</v>
      </c>
      <c r="G29" s="17"/>
      <c r="H29" s="18">
        <f t="shared" si="0"/>
        <v>8.3000000000000007</v>
      </c>
      <c r="I29" s="16">
        <v>10</v>
      </c>
      <c r="J29" s="17">
        <v>1.5</v>
      </c>
      <c r="K29" s="17"/>
      <c r="L29" s="18">
        <f t="shared" si="1"/>
        <v>8.5</v>
      </c>
      <c r="M29" s="16">
        <v>9.5</v>
      </c>
      <c r="N29" s="17">
        <v>0.72499999999999998</v>
      </c>
      <c r="O29" s="17"/>
      <c r="P29" s="18">
        <f t="shared" si="2"/>
        <v>8.7750000000000004</v>
      </c>
      <c r="Q29" s="20">
        <f t="shared" si="3"/>
        <v>25.575000000000003</v>
      </c>
    </row>
    <row r="30" spans="1:18">
      <c r="A30" s="2">
        <v>26</v>
      </c>
      <c r="B30" s="37" t="s">
        <v>80</v>
      </c>
      <c r="C30" s="29" t="s">
        <v>78</v>
      </c>
      <c r="D30" s="28">
        <v>41208</v>
      </c>
      <c r="E30" s="16">
        <v>10</v>
      </c>
      <c r="F30" s="17">
        <v>1.1000000000000001</v>
      </c>
      <c r="G30" s="17"/>
      <c r="H30" s="18">
        <f t="shared" si="0"/>
        <v>8.9</v>
      </c>
      <c r="I30" s="16">
        <v>9</v>
      </c>
      <c r="J30" s="17">
        <v>0.55000000000000004</v>
      </c>
      <c r="K30" s="17"/>
      <c r="L30" s="18">
        <f t="shared" si="1"/>
        <v>8.4499999999999993</v>
      </c>
      <c r="M30" s="16">
        <v>9</v>
      </c>
      <c r="N30" s="17">
        <v>1.0249999999999999</v>
      </c>
      <c r="O30" s="17"/>
      <c r="P30" s="18">
        <f t="shared" si="2"/>
        <v>7.9749999999999996</v>
      </c>
      <c r="Q30" s="20">
        <f t="shared" si="3"/>
        <v>25.325000000000003</v>
      </c>
    </row>
    <row r="31" spans="1:18">
      <c r="A31" s="2">
        <v>27</v>
      </c>
      <c r="B31" s="35" t="s">
        <v>33</v>
      </c>
      <c r="C31" s="29" t="s">
        <v>25</v>
      </c>
      <c r="D31" s="33">
        <v>41369</v>
      </c>
      <c r="E31" s="16">
        <v>10</v>
      </c>
      <c r="F31" s="17">
        <v>1.6</v>
      </c>
      <c r="G31" s="17"/>
      <c r="H31" s="18">
        <f t="shared" si="0"/>
        <v>8.4</v>
      </c>
      <c r="I31" s="16">
        <v>10</v>
      </c>
      <c r="J31" s="17">
        <v>0.67500000000000004</v>
      </c>
      <c r="K31" s="17">
        <v>0.6</v>
      </c>
      <c r="L31" s="18">
        <f t="shared" si="1"/>
        <v>8.7249999999999996</v>
      </c>
      <c r="M31" s="16">
        <v>9</v>
      </c>
      <c r="N31" s="17">
        <v>0.92500000000000004</v>
      </c>
      <c r="O31" s="17"/>
      <c r="P31" s="18">
        <f t="shared" si="2"/>
        <v>8.0749999999999993</v>
      </c>
      <c r="Q31" s="20">
        <f t="shared" si="3"/>
        <v>25.2</v>
      </c>
    </row>
    <row r="32" spans="1:18">
      <c r="A32" s="2">
        <v>28</v>
      </c>
      <c r="B32" s="2" t="s">
        <v>90</v>
      </c>
      <c r="C32" s="29" t="s">
        <v>83</v>
      </c>
      <c r="D32" s="41">
        <v>41639</v>
      </c>
      <c r="E32" s="16">
        <v>9</v>
      </c>
      <c r="F32" s="17">
        <v>0.95</v>
      </c>
      <c r="G32" s="17">
        <v>0.3</v>
      </c>
      <c r="H32" s="18">
        <f t="shared" si="0"/>
        <v>7.7500000000000009</v>
      </c>
      <c r="I32" s="16">
        <v>10</v>
      </c>
      <c r="J32" s="17">
        <v>0.52500000000000002</v>
      </c>
      <c r="K32" s="17">
        <v>0.3</v>
      </c>
      <c r="L32" s="18">
        <f t="shared" si="1"/>
        <v>9.1749999999999989</v>
      </c>
      <c r="M32" s="16">
        <v>9</v>
      </c>
      <c r="N32" s="17">
        <v>0.95</v>
      </c>
      <c r="O32" s="17"/>
      <c r="P32" s="18">
        <f t="shared" si="2"/>
        <v>8.0500000000000007</v>
      </c>
      <c r="Q32" s="20">
        <f t="shared" si="3"/>
        <v>24.975000000000001</v>
      </c>
    </row>
    <row r="33" spans="1:17">
      <c r="A33" s="2">
        <v>29</v>
      </c>
      <c r="B33" s="35" t="s">
        <v>34</v>
      </c>
      <c r="C33" s="29" t="s">
        <v>25</v>
      </c>
      <c r="D33" s="33">
        <v>41260</v>
      </c>
      <c r="E33" s="16">
        <v>10</v>
      </c>
      <c r="F33" s="17">
        <v>1.375</v>
      </c>
      <c r="G33" s="17"/>
      <c r="H33" s="18">
        <f t="shared" si="0"/>
        <v>8.625</v>
      </c>
      <c r="I33" s="16">
        <v>10</v>
      </c>
      <c r="J33" s="17">
        <v>1.625</v>
      </c>
      <c r="K33" s="17">
        <v>0.3</v>
      </c>
      <c r="L33" s="18">
        <f t="shared" si="1"/>
        <v>8.0749999999999993</v>
      </c>
      <c r="M33" s="16">
        <v>9</v>
      </c>
      <c r="N33" s="17">
        <v>0.97499999999999998</v>
      </c>
      <c r="O33" s="17"/>
      <c r="P33" s="18">
        <f t="shared" si="2"/>
        <v>8.0250000000000004</v>
      </c>
      <c r="Q33" s="20">
        <f t="shared" si="3"/>
        <v>24.725000000000001</v>
      </c>
    </row>
    <row r="34" spans="1:17">
      <c r="A34" s="2">
        <v>30</v>
      </c>
      <c r="B34" s="2" t="s">
        <v>100</v>
      </c>
      <c r="C34" s="29" t="s">
        <v>99</v>
      </c>
      <c r="D34" s="34">
        <v>41324</v>
      </c>
      <c r="E34" s="16">
        <v>10</v>
      </c>
      <c r="F34" s="17">
        <v>1.925</v>
      </c>
      <c r="G34" s="17"/>
      <c r="H34" s="18">
        <f t="shared" si="0"/>
        <v>8.0749999999999993</v>
      </c>
      <c r="I34" s="16">
        <v>10</v>
      </c>
      <c r="J34" s="17">
        <v>1.5</v>
      </c>
      <c r="K34" s="17"/>
      <c r="L34" s="18">
        <f t="shared" si="1"/>
        <v>8.5</v>
      </c>
      <c r="M34" s="16">
        <v>9</v>
      </c>
      <c r="N34" s="17">
        <v>0.97499999999999998</v>
      </c>
      <c r="O34" s="17"/>
      <c r="P34" s="18">
        <f t="shared" si="2"/>
        <v>8.0250000000000004</v>
      </c>
      <c r="Q34" s="20">
        <f t="shared" si="3"/>
        <v>24.6</v>
      </c>
    </row>
    <row r="35" spans="1:17">
      <c r="D35" s="39"/>
      <c r="E35" s="22"/>
      <c r="F35" s="23"/>
      <c r="G35" s="23"/>
      <c r="H35" s="24"/>
      <c r="I35" s="22"/>
      <c r="J35" s="23"/>
      <c r="K35" s="23"/>
      <c r="L35" s="24"/>
      <c r="M35" s="22"/>
      <c r="N35" s="23"/>
      <c r="O35" s="23"/>
      <c r="P35" s="24"/>
      <c r="Q35" s="40"/>
    </row>
    <row r="37" spans="1:17">
      <c r="B37" s="7"/>
      <c r="D37" s="1"/>
      <c r="E37" s="201" t="s">
        <v>0</v>
      </c>
      <c r="F37" s="202"/>
      <c r="G37" s="202"/>
      <c r="H37" s="211"/>
    </row>
    <row r="38" spans="1:17" ht="30">
      <c r="B38" s="9" t="s">
        <v>3</v>
      </c>
      <c r="C38" s="9" t="s">
        <v>4</v>
      </c>
      <c r="D38" s="9" t="s">
        <v>5</v>
      </c>
      <c r="E38" s="10" t="s">
        <v>7</v>
      </c>
      <c r="F38" s="10" t="s">
        <v>8</v>
      </c>
      <c r="G38" s="10" t="s">
        <v>9</v>
      </c>
      <c r="H38" s="10" t="s">
        <v>10</v>
      </c>
    </row>
    <row r="39" spans="1:17">
      <c r="A39" s="114">
        <v>1</v>
      </c>
      <c r="B39" s="114" t="s">
        <v>142</v>
      </c>
      <c r="C39" s="115" t="s">
        <v>132</v>
      </c>
      <c r="D39" s="116">
        <v>41597</v>
      </c>
      <c r="E39" s="64">
        <v>10</v>
      </c>
      <c r="F39" s="59">
        <v>0.75</v>
      </c>
      <c r="G39" s="59"/>
      <c r="H39" s="132">
        <f>SUM(E39-F39-G39)</f>
        <v>9.25</v>
      </c>
      <c r="I39" s="1"/>
    </row>
    <row r="40" spans="1:17">
      <c r="A40" s="89">
        <v>2</v>
      </c>
      <c r="B40" s="110" t="s">
        <v>140</v>
      </c>
      <c r="C40" s="111" t="s">
        <v>132</v>
      </c>
      <c r="D40" s="112">
        <v>41317</v>
      </c>
      <c r="E40" s="113">
        <v>10</v>
      </c>
      <c r="F40" s="93">
        <v>0.75</v>
      </c>
      <c r="G40" s="93"/>
      <c r="H40" s="106">
        <f>SUM(E40-F40-G40)</f>
        <v>9.25</v>
      </c>
      <c r="I40" s="1"/>
    </row>
    <row r="41" spans="1:17">
      <c r="A41" s="55">
        <v>3</v>
      </c>
      <c r="B41" s="114" t="s">
        <v>141</v>
      </c>
      <c r="C41" s="115" t="s">
        <v>132</v>
      </c>
      <c r="D41" s="116">
        <v>41310</v>
      </c>
      <c r="E41" s="64">
        <v>10</v>
      </c>
      <c r="F41" s="59">
        <v>0.75</v>
      </c>
      <c r="G41" s="117"/>
      <c r="H41" s="118">
        <f>SUM(E41-F41-G41)</f>
        <v>9.25</v>
      </c>
      <c r="I41" s="1"/>
    </row>
    <row r="42" spans="1:17">
      <c r="A42" s="55">
        <v>4</v>
      </c>
      <c r="B42" s="114" t="s">
        <v>52</v>
      </c>
      <c r="C42" s="115" t="s">
        <v>48</v>
      </c>
      <c r="D42" s="116">
        <v>41635</v>
      </c>
      <c r="E42" s="64">
        <v>10</v>
      </c>
      <c r="F42" s="59">
        <v>0.77500000000000002</v>
      </c>
      <c r="G42" s="117"/>
      <c r="H42" s="118">
        <f t="shared" ref="H42:H68" si="4">SUM(E42-F42-G42)</f>
        <v>9.2249999999999996</v>
      </c>
      <c r="I42" s="1"/>
    </row>
    <row r="43" spans="1:17">
      <c r="A43" s="89">
        <v>5</v>
      </c>
      <c r="B43" s="89" t="s">
        <v>139</v>
      </c>
      <c r="C43" s="90" t="s">
        <v>132</v>
      </c>
      <c r="D43" s="103">
        <v>41537</v>
      </c>
      <c r="E43" s="113">
        <v>10</v>
      </c>
      <c r="F43" s="93">
        <v>0.8</v>
      </c>
      <c r="G43" s="93"/>
      <c r="H43" s="104">
        <f t="shared" si="4"/>
        <v>9.1999999999999993</v>
      </c>
      <c r="I43" s="1"/>
    </row>
    <row r="44" spans="1:17">
      <c r="A44" s="89">
        <v>6</v>
      </c>
      <c r="B44" s="89" t="s">
        <v>143</v>
      </c>
      <c r="C44" s="90" t="s">
        <v>132</v>
      </c>
      <c r="D44" s="103">
        <v>41430</v>
      </c>
      <c r="E44" s="113">
        <v>10</v>
      </c>
      <c r="F44" s="93">
        <v>0.85</v>
      </c>
      <c r="G44" s="93"/>
      <c r="H44" s="104">
        <f t="shared" si="4"/>
        <v>9.15</v>
      </c>
      <c r="I44" s="1"/>
    </row>
    <row r="45" spans="1:17">
      <c r="A45" s="89">
        <v>7</v>
      </c>
      <c r="B45" s="89" t="s">
        <v>91</v>
      </c>
      <c r="C45" s="90" t="s">
        <v>83</v>
      </c>
      <c r="D45" s="103">
        <v>41120</v>
      </c>
      <c r="E45" s="113">
        <v>10</v>
      </c>
      <c r="F45" s="93">
        <v>0.92500000000000004</v>
      </c>
      <c r="G45" s="93"/>
      <c r="H45" s="104">
        <f t="shared" si="4"/>
        <v>9.0749999999999993</v>
      </c>
      <c r="I45" s="1"/>
    </row>
    <row r="46" spans="1:17">
      <c r="A46" s="89">
        <v>8</v>
      </c>
      <c r="B46" s="89" t="s">
        <v>55</v>
      </c>
      <c r="C46" s="90" t="s">
        <v>48</v>
      </c>
      <c r="D46" s="103">
        <v>41542</v>
      </c>
      <c r="E46" s="113">
        <v>10</v>
      </c>
      <c r="F46" s="93">
        <v>0.95</v>
      </c>
      <c r="G46" s="93"/>
      <c r="H46" s="104">
        <f t="shared" si="4"/>
        <v>9.0500000000000007</v>
      </c>
    </row>
    <row r="47" spans="1:17">
      <c r="A47" s="2">
        <v>9</v>
      </c>
      <c r="B47" s="2" t="s">
        <v>54</v>
      </c>
      <c r="C47" s="29" t="s">
        <v>48</v>
      </c>
      <c r="D47" s="34">
        <v>41267</v>
      </c>
      <c r="E47" s="16">
        <v>10</v>
      </c>
      <c r="F47" s="17">
        <v>1.05</v>
      </c>
      <c r="G47" s="17"/>
      <c r="H47" s="18">
        <f t="shared" si="4"/>
        <v>8.9499999999999993</v>
      </c>
    </row>
    <row r="48" spans="1:17">
      <c r="A48" s="2">
        <v>10</v>
      </c>
      <c r="B48" s="2" t="s">
        <v>122</v>
      </c>
      <c r="C48" s="29" t="s">
        <v>119</v>
      </c>
      <c r="D48" s="34">
        <v>41554</v>
      </c>
      <c r="E48" s="16">
        <v>10</v>
      </c>
      <c r="F48" s="17">
        <v>1.1000000000000001</v>
      </c>
      <c r="G48" s="17"/>
      <c r="H48" s="18">
        <f>SUM(E48-F48-G48)</f>
        <v>8.9</v>
      </c>
      <c r="I48" s="1"/>
    </row>
    <row r="49" spans="1:18">
      <c r="A49" s="2">
        <v>11</v>
      </c>
      <c r="B49" s="37" t="s">
        <v>80</v>
      </c>
      <c r="C49" s="29" t="s">
        <v>78</v>
      </c>
      <c r="D49" s="28">
        <v>41208</v>
      </c>
      <c r="E49" s="16">
        <v>10</v>
      </c>
      <c r="F49" s="17">
        <v>1.1000000000000001</v>
      </c>
      <c r="G49" s="17"/>
      <c r="H49" s="18">
        <f>SUM(E49-F49-G49)</f>
        <v>8.9</v>
      </c>
    </row>
    <row r="50" spans="1:18">
      <c r="A50" s="2">
        <v>12</v>
      </c>
      <c r="B50" s="37" t="s">
        <v>92</v>
      </c>
      <c r="C50" s="29" t="s">
        <v>83</v>
      </c>
      <c r="D50" s="28">
        <v>41073</v>
      </c>
      <c r="E50" s="16">
        <v>10</v>
      </c>
      <c r="F50" s="17">
        <v>1.1000000000000001</v>
      </c>
      <c r="G50" s="17"/>
      <c r="H50" s="18">
        <f>SUM(E50-F50-G50)</f>
        <v>8.9</v>
      </c>
    </row>
    <row r="51" spans="1:18">
      <c r="A51" s="2">
        <v>13</v>
      </c>
      <c r="B51" s="2" t="s">
        <v>53</v>
      </c>
      <c r="C51" s="29" t="s">
        <v>48</v>
      </c>
      <c r="D51" s="34">
        <v>41348</v>
      </c>
      <c r="E51" s="16">
        <v>10</v>
      </c>
      <c r="F51" s="17">
        <v>1.1499999999999999</v>
      </c>
      <c r="G51" s="17"/>
      <c r="H51" s="18">
        <f>SUM(E51-F51-G51)</f>
        <v>8.85</v>
      </c>
    </row>
    <row r="52" spans="1:18">
      <c r="A52" s="2">
        <v>14</v>
      </c>
      <c r="B52" s="2" t="s">
        <v>144</v>
      </c>
      <c r="C52" s="29" t="s">
        <v>132</v>
      </c>
      <c r="D52" s="34">
        <v>41311</v>
      </c>
      <c r="E52" s="16">
        <v>10</v>
      </c>
      <c r="F52" s="17">
        <v>1.1499999999999999</v>
      </c>
      <c r="G52" s="17"/>
      <c r="H52" s="18">
        <f>SUM(E52-F52-G52)</f>
        <v>8.85</v>
      </c>
    </row>
    <row r="53" spans="1:18">
      <c r="A53" s="2">
        <v>15</v>
      </c>
      <c r="B53" s="2" t="s">
        <v>39</v>
      </c>
      <c r="C53" s="29" t="s">
        <v>25</v>
      </c>
      <c r="D53" s="34">
        <v>41417</v>
      </c>
      <c r="E53" s="16">
        <v>10</v>
      </c>
      <c r="F53" s="17">
        <v>1.175</v>
      </c>
      <c r="G53" s="17"/>
      <c r="H53" s="18">
        <f t="shared" si="4"/>
        <v>8.8249999999999993</v>
      </c>
    </row>
    <row r="54" spans="1:18">
      <c r="A54" s="2">
        <v>16</v>
      </c>
      <c r="B54" s="37" t="s">
        <v>81</v>
      </c>
      <c r="C54" s="29" t="s">
        <v>78</v>
      </c>
      <c r="D54" s="28">
        <v>41252</v>
      </c>
      <c r="E54" s="16">
        <v>10</v>
      </c>
      <c r="F54" s="17">
        <v>1.25</v>
      </c>
      <c r="G54" s="17"/>
      <c r="H54" s="18">
        <f t="shared" si="4"/>
        <v>8.75</v>
      </c>
    </row>
    <row r="55" spans="1:18">
      <c r="A55" s="2">
        <v>17</v>
      </c>
      <c r="B55" s="37" t="s">
        <v>37</v>
      </c>
      <c r="C55" s="29" t="s">
        <v>25</v>
      </c>
      <c r="D55" s="28">
        <v>41348</v>
      </c>
      <c r="E55" s="16">
        <v>10</v>
      </c>
      <c r="F55" s="17">
        <v>1.2749999999999999</v>
      </c>
      <c r="G55" s="17"/>
      <c r="H55" s="18">
        <f t="shared" si="4"/>
        <v>8.7249999999999996</v>
      </c>
    </row>
    <row r="56" spans="1:18">
      <c r="A56" s="2">
        <v>18</v>
      </c>
      <c r="B56" s="37" t="s">
        <v>38</v>
      </c>
      <c r="C56" s="29" t="s">
        <v>25</v>
      </c>
      <c r="D56" s="28">
        <v>41276</v>
      </c>
      <c r="E56" s="16">
        <v>10</v>
      </c>
      <c r="F56" s="17">
        <v>1.3</v>
      </c>
      <c r="G56" s="17"/>
      <c r="H56" s="18">
        <f t="shared" si="4"/>
        <v>8.6999999999999993</v>
      </c>
    </row>
    <row r="57" spans="1:18" ht="15.75">
      <c r="A57" s="2">
        <v>19</v>
      </c>
      <c r="B57" s="35" t="s">
        <v>36</v>
      </c>
      <c r="C57" s="29" t="s">
        <v>25</v>
      </c>
      <c r="D57" s="33">
        <v>41593</v>
      </c>
      <c r="E57" s="16">
        <v>10</v>
      </c>
      <c r="F57" s="17">
        <v>1.35</v>
      </c>
      <c r="G57" s="17"/>
      <c r="H57" s="18">
        <f t="shared" si="4"/>
        <v>8.65</v>
      </c>
      <c r="R57" s="3">
        <f>SUM(E78-F78-G78)</f>
        <v>9.5500000000000007</v>
      </c>
    </row>
    <row r="58" spans="1:18" ht="15.75">
      <c r="A58" s="2">
        <v>20</v>
      </c>
      <c r="B58" s="35" t="s">
        <v>34</v>
      </c>
      <c r="C58" s="29" t="s">
        <v>25</v>
      </c>
      <c r="D58" s="33">
        <v>41260</v>
      </c>
      <c r="E58" s="16">
        <v>10</v>
      </c>
      <c r="F58" s="17">
        <v>1.375</v>
      </c>
      <c r="G58" s="17"/>
      <c r="H58" s="18">
        <f>SUM(E58-F58-G58)</f>
        <v>8.625</v>
      </c>
      <c r="R58" s="5"/>
    </row>
    <row r="59" spans="1:18" ht="15.75">
      <c r="A59" s="2">
        <v>21</v>
      </c>
      <c r="B59" s="35" t="s">
        <v>104</v>
      </c>
      <c r="C59" s="29" t="s">
        <v>99</v>
      </c>
      <c r="D59" s="33">
        <v>41042</v>
      </c>
      <c r="E59" s="16">
        <v>10</v>
      </c>
      <c r="F59" s="17">
        <v>1.375</v>
      </c>
      <c r="G59" s="17"/>
      <c r="H59" s="18">
        <f>SUM(E59-F59-G59)</f>
        <v>8.625</v>
      </c>
      <c r="R59" s="5"/>
    </row>
    <row r="60" spans="1:18" ht="15.75">
      <c r="A60" s="2">
        <v>22</v>
      </c>
      <c r="B60" s="2" t="s">
        <v>145</v>
      </c>
      <c r="C60" s="29" t="s">
        <v>132</v>
      </c>
      <c r="D60" s="34">
        <v>41012</v>
      </c>
      <c r="E60" s="16">
        <v>10</v>
      </c>
      <c r="F60" s="17">
        <v>1.4</v>
      </c>
      <c r="G60" s="17"/>
      <c r="H60" s="18">
        <f t="shared" si="4"/>
        <v>8.6</v>
      </c>
      <c r="R60" s="5"/>
    </row>
    <row r="61" spans="1:18" ht="15.75">
      <c r="A61" s="2">
        <v>23</v>
      </c>
      <c r="B61" s="2" t="s">
        <v>102</v>
      </c>
      <c r="C61" s="29" t="s">
        <v>99</v>
      </c>
      <c r="D61" s="34">
        <v>41115</v>
      </c>
      <c r="E61" s="16">
        <v>10</v>
      </c>
      <c r="F61" s="17">
        <v>1.5</v>
      </c>
      <c r="G61" s="17"/>
      <c r="H61" s="18">
        <f t="shared" si="4"/>
        <v>8.5</v>
      </c>
      <c r="R61" s="5"/>
    </row>
    <row r="62" spans="1:18" ht="15.75">
      <c r="A62" s="2">
        <v>24</v>
      </c>
      <c r="B62" s="35" t="s">
        <v>33</v>
      </c>
      <c r="C62" s="29" t="s">
        <v>25</v>
      </c>
      <c r="D62" s="33">
        <v>41369</v>
      </c>
      <c r="E62" s="16">
        <v>10</v>
      </c>
      <c r="F62" s="17">
        <v>1.6</v>
      </c>
      <c r="G62" s="17"/>
      <c r="H62" s="18">
        <f t="shared" si="4"/>
        <v>8.4</v>
      </c>
      <c r="R62" s="5"/>
    </row>
    <row r="63" spans="1:18" ht="15.75">
      <c r="A63" s="2">
        <v>25</v>
      </c>
      <c r="B63" s="35" t="s">
        <v>103</v>
      </c>
      <c r="C63" s="29" t="s">
        <v>99</v>
      </c>
      <c r="D63" s="33">
        <v>41171</v>
      </c>
      <c r="E63" s="16">
        <v>10</v>
      </c>
      <c r="F63" s="17">
        <v>1.7</v>
      </c>
      <c r="G63" s="17"/>
      <c r="H63" s="18">
        <f t="shared" si="4"/>
        <v>8.3000000000000007</v>
      </c>
      <c r="R63" s="5"/>
    </row>
    <row r="64" spans="1:18" ht="15.75">
      <c r="A64" s="2">
        <v>26</v>
      </c>
      <c r="B64" s="2" t="s">
        <v>106</v>
      </c>
      <c r="C64" s="29" t="s">
        <v>99</v>
      </c>
      <c r="D64" s="34">
        <v>41033</v>
      </c>
      <c r="E64" s="16">
        <v>10</v>
      </c>
      <c r="F64" s="17">
        <v>1.75</v>
      </c>
      <c r="G64" s="17"/>
      <c r="H64" s="18">
        <f t="shared" si="4"/>
        <v>8.25</v>
      </c>
      <c r="R64" s="5"/>
    </row>
    <row r="65" spans="1:18" ht="15.75">
      <c r="A65" s="2">
        <v>27</v>
      </c>
      <c r="B65" s="2" t="s">
        <v>105</v>
      </c>
      <c r="C65" s="29" t="s">
        <v>99</v>
      </c>
      <c r="D65" s="34">
        <v>41128</v>
      </c>
      <c r="E65" s="16">
        <v>10</v>
      </c>
      <c r="F65" s="17">
        <v>1.85</v>
      </c>
      <c r="G65" s="17"/>
      <c r="H65" s="18">
        <f t="shared" si="4"/>
        <v>8.15</v>
      </c>
      <c r="R65" s="5"/>
    </row>
    <row r="66" spans="1:18" ht="15.75">
      <c r="A66" s="2">
        <v>28</v>
      </c>
      <c r="B66" s="2" t="s">
        <v>100</v>
      </c>
      <c r="C66" s="29" t="s">
        <v>99</v>
      </c>
      <c r="D66" s="34">
        <v>41324</v>
      </c>
      <c r="E66" s="16">
        <v>10</v>
      </c>
      <c r="F66" s="17">
        <v>1.925</v>
      </c>
      <c r="G66" s="17"/>
      <c r="H66" s="18">
        <f t="shared" si="4"/>
        <v>8.0749999999999993</v>
      </c>
      <c r="R66" s="5"/>
    </row>
    <row r="67" spans="1:18">
      <c r="A67" s="2">
        <v>29</v>
      </c>
      <c r="B67" s="2" t="s">
        <v>35</v>
      </c>
      <c r="C67" s="29" t="s">
        <v>25</v>
      </c>
      <c r="D67" s="34">
        <v>41375</v>
      </c>
      <c r="E67" s="16">
        <v>10</v>
      </c>
      <c r="F67" s="17">
        <v>2.0499999999999998</v>
      </c>
      <c r="G67" s="17"/>
      <c r="H67" s="18">
        <f t="shared" si="4"/>
        <v>7.95</v>
      </c>
    </row>
    <row r="68" spans="1:18">
      <c r="A68" s="2">
        <v>30</v>
      </c>
      <c r="B68" s="2" t="s">
        <v>90</v>
      </c>
      <c r="C68" s="29" t="s">
        <v>83</v>
      </c>
      <c r="D68" s="41">
        <v>41639</v>
      </c>
      <c r="E68" s="16">
        <v>9</v>
      </c>
      <c r="F68" s="17">
        <v>0.95</v>
      </c>
      <c r="G68" s="17">
        <v>0.3</v>
      </c>
      <c r="H68" s="18">
        <f t="shared" si="4"/>
        <v>7.7500000000000009</v>
      </c>
    </row>
    <row r="70" spans="1:18">
      <c r="E70" s="203" t="s">
        <v>1</v>
      </c>
      <c r="F70" s="204"/>
      <c r="G70" s="204"/>
      <c r="H70" s="212"/>
    </row>
    <row r="71" spans="1:18" ht="30">
      <c r="B71" s="9" t="s">
        <v>3</v>
      </c>
      <c r="C71" s="9" t="s">
        <v>4</v>
      </c>
      <c r="D71" s="9" t="s">
        <v>5</v>
      </c>
      <c r="E71" s="11" t="s">
        <v>7</v>
      </c>
      <c r="F71" s="11" t="s">
        <v>8</v>
      </c>
      <c r="G71" s="11" t="s">
        <v>9</v>
      </c>
      <c r="H71" s="11" t="s">
        <v>11</v>
      </c>
    </row>
    <row r="72" spans="1:18">
      <c r="A72" s="89">
        <v>1</v>
      </c>
      <c r="B72" s="89" t="s">
        <v>144</v>
      </c>
      <c r="C72" s="90" t="s">
        <v>132</v>
      </c>
      <c r="D72" s="103">
        <v>41311</v>
      </c>
      <c r="E72" s="113">
        <v>10</v>
      </c>
      <c r="F72" s="93">
        <v>0.3</v>
      </c>
      <c r="G72" s="93"/>
      <c r="H72" s="104">
        <f t="shared" ref="H72:H101" si="5">SUM(E72-F72-G72)</f>
        <v>9.6999999999999993</v>
      </c>
      <c r="I72" s="1"/>
    </row>
    <row r="73" spans="1:18">
      <c r="A73" s="55">
        <v>2</v>
      </c>
      <c r="B73" s="114" t="s">
        <v>142</v>
      </c>
      <c r="C73" s="115" t="s">
        <v>132</v>
      </c>
      <c r="D73" s="116">
        <v>41597</v>
      </c>
      <c r="E73" s="64">
        <v>10</v>
      </c>
      <c r="F73" s="59">
        <v>0.32500000000000001</v>
      </c>
      <c r="G73" s="117"/>
      <c r="H73" s="118">
        <f t="shared" si="5"/>
        <v>9.6750000000000007</v>
      </c>
      <c r="I73" s="1"/>
    </row>
    <row r="74" spans="1:18">
      <c r="A74" s="89">
        <v>3</v>
      </c>
      <c r="B74" s="110" t="s">
        <v>145</v>
      </c>
      <c r="C74" s="111" t="s">
        <v>132</v>
      </c>
      <c r="D74" s="112">
        <v>41012</v>
      </c>
      <c r="E74" s="113">
        <v>10</v>
      </c>
      <c r="F74" s="93">
        <v>0.32500000000000001</v>
      </c>
      <c r="G74" s="93"/>
      <c r="H74" s="106">
        <f t="shared" si="5"/>
        <v>9.6750000000000007</v>
      </c>
      <c r="I74" s="1"/>
    </row>
    <row r="75" spans="1:18">
      <c r="A75" s="55">
        <v>4</v>
      </c>
      <c r="B75" s="114" t="s">
        <v>52</v>
      </c>
      <c r="C75" s="115" t="s">
        <v>48</v>
      </c>
      <c r="D75" s="116">
        <v>41635</v>
      </c>
      <c r="E75" s="64">
        <v>10</v>
      </c>
      <c r="F75" s="59">
        <v>0.35</v>
      </c>
      <c r="G75" s="117"/>
      <c r="H75" s="118">
        <f>SUM(E75-F75-G75)</f>
        <v>9.65</v>
      </c>
      <c r="I75" s="1"/>
    </row>
    <row r="76" spans="1:18">
      <c r="A76" s="89">
        <v>5</v>
      </c>
      <c r="B76" s="89" t="s">
        <v>143</v>
      </c>
      <c r="C76" s="90" t="s">
        <v>132</v>
      </c>
      <c r="D76" s="103">
        <v>41430</v>
      </c>
      <c r="E76" s="113">
        <v>10</v>
      </c>
      <c r="F76" s="93">
        <v>0.35</v>
      </c>
      <c r="G76" s="93"/>
      <c r="H76" s="104">
        <f>SUM(E76-F76-G76)</f>
        <v>9.65</v>
      </c>
      <c r="I76" s="1"/>
    </row>
    <row r="77" spans="1:18">
      <c r="A77" s="89">
        <v>6</v>
      </c>
      <c r="B77" s="133" t="s">
        <v>104</v>
      </c>
      <c r="C77" s="90" t="s">
        <v>99</v>
      </c>
      <c r="D77" s="134">
        <v>41042</v>
      </c>
      <c r="E77" s="113">
        <v>10</v>
      </c>
      <c r="F77" s="93">
        <v>0.4</v>
      </c>
      <c r="G77" s="93"/>
      <c r="H77" s="104">
        <f t="shared" si="5"/>
        <v>9.6</v>
      </c>
      <c r="I77" s="1"/>
    </row>
    <row r="78" spans="1:18">
      <c r="A78" s="89">
        <v>7</v>
      </c>
      <c r="B78" s="89" t="s">
        <v>39</v>
      </c>
      <c r="C78" s="90" t="s">
        <v>25</v>
      </c>
      <c r="D78" s="103">
        <v>41417</v>
      </c>
      <c r="E78" s="113">
        <v>10</v>
      </c>
      <c r="F78" s="93">
        <v>0.45</v>
      </c>
      <c r="G78" s="93"/>
      <c r="H78" s="104">
        <f>SUM(E78-F78-G78)</f>
        <v>9.5500000000000007</v>
      </c>
    </row>
    <row r="79" spans="1:18">
      <c r="A79" s="2">
        <v>8</v>
      </c>
      <c r="B79" s="66" t="s">
        <v>38</v>
      </c>
      <c r="C79" s="67" t="s">
        <v>25</v>
      </c>
      <c r="D79" s="68">
        <v>41276</v>
      </c>
      <c r="E79" s="69">
        <v>10</v>
      </c>
      <c r="F79" s="70">
        <v>0.45</v>
      </c>
      <c r="G79" s="70"/>
      <c r="H79" s="71">
        <f>SUM(E79-F79-G79)</f>
        <v>9.5500000000000007</v>
      </c>
      <c r="I79" s="1"/>
    </row>
    <row r="80" spans="1:18">
      <c r="A80" s="2">
        <v>9</v>
      </c>
      <c r="B80" s="37" t="s">
        <v>37</v>
      </c>
      <c r="C80" s="29" t="s">
        <v>25</v>
      </c>
      <c r="D80" s="28">
        <v>41348</v>
      </c>
      <c r="E80" s="16">
        <v>10</v>
      </c>
      <c r="F80" s="17">
        <v>0.47499999999999998</v>
      </c>
      <c r="G80" s="17"/>
      <c r="H80" s="18">
        <f t="shared" si="5"/>
        <v>9.5250000000000004</v>
      </c>
      <c r="I80" s="1"/>
    </row>
    <row r="81" spans="1:9">
      <c r="A81" s="2">
        <v>10</v>
      </c>
      <c r="B81" s="37" t="s">
        <v>92</v>
      </c>
      <c r="C81" s="29" t="s">
        <v>83</v>
      </c>
      <c r="D81" s="28">
        <v>41073</v>
      </c>
      <c r="E81" s="16">
        <v>10</v>
      </c>
      <c r="F81" s="17">
        <v>0.47499999999999998</v>
      </c>
      <c r="G81" s="17"/>
      <c r="H81" s="18">
        <f t="shared" si="5"/>
        <v>9.5250000000000004</v>
      </c>
      <c r="I81" s="1"/>
    </row>
    <row r="82" spans="1:9">
      <c r="A82" s="55">
        <v>11</v>
      </c>
      <c r="B82" s="55" t="s">
        <v>141</v>
      </c>
      <c r="C82" s="56" t="s">
        <v>132</v>
      </c>
      <c r="D82" s="61">
        <v>41310</v>
      </c>
      <c r="E82" s="64">
        <v>10</v>
      </c>
      <c r="F82" s="59">
        <v>0.5</v>
      </c>
      <c r="G82" s="59"/>
      <c r="H82" s="60">
        <f t="shared" si="5"/>
        <v>9.5</v>
      </c>
    </row>
    <row r="83" spans="1:9">
      <c r="A83" s="2">
        <v>12</v>
      </c>
      <c r="B83" s="2" t="s">
        <v>122</v>
      </c>
      <c r="C83" s="29" t="s">
        <v>119</v>
      </c>
      <c r="D83" s="34">
        <v>41554</v>
      </c>
      <c r="E83" s="16">
        <v>10</v>
      </c>
      <c r="F83" s="17">
        <v>0.52500000000000002</v>
      </c>
      <c r="G83" s="17"/>
      <c r="H83" s="18">
        <f>SUM(E83-F83-G83)</f>
        <v>9.4749999999999996</v>
      </c>
    </row>
    <row r="84" spans="1:9">
      <c r="A84" s="2">
        <v>13</v>
      </c>
      <c r="B84" s="2" t="s">
        <v>140</v>
      </c>
      <c r="C84" s="29" t="s">
        <v>132</v>
      </c>
      <c r="D84" s="34">
        <v>41317</v>
      </c>
      <c r="E84" s="16">
        <v>10</v>
      </c>
      <c r="F84" s="17">
        <v>0.52500000000000002</v>
      </c>
      <c r="G84" s="17"/>
      <c r="H84" s="18">
        <f>SUM(E84-F84-G84)</f>
        <v>9.4749999999999996</v>
      </c>
    </row>
    <row r="85" spans="1:9">
      <c r="A85" s="2">
        <v>14</v>
      </c>
      <c r="B85" s="2" t="s">
        <v>53</v>
      </c>
      <c r="C85" s="29" t="s">
        <v>48</v>
      </c>
      <c r="D85" s="34">
        <v>41348</v>
      </c>
      <c r="E85" s="16">
        <v>10</v>
      </c>
      <c r="F85" s="17">
        <v>0.55000000000000004</v>
      </c>
      <c r="G85" s="17"/>
      <c r="H85" s="18">
        <f t="shared" si="5"/>
        <v>9.4499999999999993</v>
      </c>
    </row>
    <row r="86" spans="1:9">
      <c r="A86" s="2">
        <v>15</v>
      </c>
      <c r="B86" s="2" t="s">
        <v>139</v>
      </c>
      <c r="C86" s="29" t="s">
        <v>132</v>
      </c>
      <c r="D86" s="34">
        <v>41537</v>
      </c>
      <c r="E86" s="16">
        <v>10</v>
      </c>
      <c r="F86" s="17">
        <v>0.6</v>
      </c>
      <c r="G86" s="17"/>
      <c r="H86" s="18">
        <f t="shared" si="5"/>
        <v>9.4</v>
      </c>
    </row>
    <row r="87" spans="1:9">
      <c r="A87" s="2">
        <v>16</v>
      </c>
      <c r="B87" s="2" t="s">
        <v>54</v>
      </c>
      <c r="C87" s="29" t="s">
        <v>48</v>
      </c>
      <c r="D87" s="34">
        <v>41267</v>
      </c>
      <c r="E87" s="16">
        <v>10</v>
      </c>
      <c r="F87" s="17">
        <v>0.77500000000000002</v>
      </c>
      <c r="G87" s="17"/>
      <c r="H87" s="18">
        <f t="shared" si="5"/>
        <v>9.2249999999999996</v>
      </c>
    </row>
    <row r="88" spans="1:9">
      <c r="A88" s="2">
        <v>17</v>
      </c>
      <c r="B88" s="2" t="s">
        <v>91</v>
      </c>
      <c r="C88" s="29" t="s">
        <v>83</v>
      </c>
      <c r="D88" s="34">
        <v>41120</v>
      </c>
      <c r="E88" s="16">
        <v>10</v>
      </c>
      <c r="F88" s="17">
        <v>0.77500000000000002</v>
      </c>
      <c r="G88" s="17"/>
      <c r="H88" s="18">
        <f t="shared" si="5"/>
        <v>9.2249999999999996</v>
      </c>
    </row>
    <row r="89" spans="1:9">
      <c r="A89" s="2">
        <v>18</v>
      </c>
      <c r="B89" s="2" t="s">
        <v>90</v>
      </c>
      <c r="C89" s="29" t="s">
        <v>83</v>
      </c>
      <c r="D89" s="41">
        <v>41639</v>
      </c>
      <c r="E89" s="16">
        <v>10</v>
      </c>
      <c r="F89" s="17">
        <v>0.52500000000000002</v>
      </c>
      <c r="G89" s="17">
        <v>0.3</v>
      </c>
      <c r="H89" s="18">
        <f t="shared" si="5"/>
        <v>9.1749999999999989</v>
      </c>
    </row>
    <row r="90" spans="1:9">
      <c r="A90" s="2">
        <v>19</v>
      </c>
      <c r="B90" s="37" t="s">
        <v>81</v>
      </c>
      <c r="C90" s="29" t="s">
        <v>78</v>
      </c>
      <c r="D90" s="28">
        <v>41252</v>
      </c>
      <c r="E90" s="16">
        <v>10</v>
      </c>
      <c r="F90" s="17">
        <v>0.875</v>
      </c>
      <c r="G90" s="17"/>
      <c r="H90" s="18">
        <f>SUM(E90-F90-G90)</f>
        <v>9.125</v>
      </c>
    </row>
    <row r="91" spans="1:9">
      <c r="A91" s="2">
        <v>20</v>
      </c>
      <c r="B91" s="2" t="s">
        <v>106</v>
      </c>
      <c r="C91" s="29" t="s">
        <v>99</v>
      </c>
      <c r="D91" s="34">
        <v>41033</v>
      </c>
      <c r="E91" s="16">
        <v>10</v>
      </c>
      <c r="F91" s="17">
        <v>0.875</v>
      </c>
      <c r="G91" s="17"/>
      <c r="H91" s="18">
        <f>SUM(E91-F91-G91)</f>
        <v>9.125</v>
      </c>
    </row>
    <row r="92" spans="1:9">
      <c r="A92" s="2">
        <v>21</v>
      </c>
      <c r="B92" s="2" t="s">
        <v>105</v>
      </c>
      <c r="C92" s="29" t="s">
        <v>99</v>
      </c>
      <c r="D92" s="34">
        <v>41128</v>
      </c>
      <c r="E92" s="16">
        <v>10</v>
      </c>
      <c r="F92" s="17">
        <v>1.05</v>
      </c>
      <c r="G92" s="17"/>
      <c r="H92" s="18">
        <f t="shared" si="5"/>
        <v>8.9499999999999993</v>
      </c>
    </row>
    <row r="93" spans="1:9">
      <c r="A93" s="2">
        <v>22</v>
      </c>
      <c r="B93" s="2" t="s">
        <v>102</v>
      </c>
      <c r="C93" s="29" t="s">
        <v>99</v>
      </c>
      <c r="D93" s="34">
        <v>41115</v>
      </c>
      <c r="E93" s="16">
        <v>10</v>
      </c>
      <c r="F93" s="17">
        <v>1.05</v>
      </c>
      <c r="G93" s="17"/>
      <c r="H93" s="18">
        <f t="shared" si="5"/>
        <v>8.9499999999999993</v>
      </c>
    </row>
    <row r="94" spans="1:9">
      <c r="A94" s="2">
        <v>23</v>
      </c>
      <c r="B94" s="2" t="s">
        <v>55</v>
      </c>
      <c r="C94" s="29" t="s">
        <v>48</v>
      </c>
      <c r="D94" s="34">
        <v>41542</v>
      </c>
      <c r="E94" s="16">
        <v>10</v>
      </c>
      <c r="F94" s="17">
        <v>1.125</v>
      </c>
      <c r="G94" s="17"/>
      <c r="H94" s="18">
        <f t="shared" si="5"/>
        <v>8.875</v>
      </c>
    </row>
    <row r="95" spans="1:9">
      <c r="A95" s="2">
        <v>24</v>
      </c>
      <c r="B95" s="35" t="s">
        <v>33</v>
      </c>
      <c r="C95" s="29" t="s">
        <v>25</v>
      </c>
      <c r="D95" s="33">
        <v>41369</v>
      </c>
      <c r="E95" s="16">
        <v>10</v>
      </c>
      <c r="F95" s="17">
        <v>0.67500000000000004</v>
      </c>
      <c r="G95" s="17">
        <v>0.6</v>
      </c>
      <c r="H95" s="18">
        <f t="shared" si="5"/>
        <v>8.7249999999999996</v>
      </c>
    </row>
    <row r="96" spans="1:9">
      <c r="A96" s="2">
        <v>25</v>
      </c>
      <c r="B96" s="35" t="s">
        <v>36</v>
      </c>
      <c r="C96" s="29" t="s">
        <v>25</v>
      </c>
      <c r="D96" s="33">
        <v>41593</v>
      </c>
      <c r="E96" s="16">
        <v>10</v>
      </c>
      <c r="F96" s="17">
        <v>1.375</v>
      </c>
      <c r="G96" s="17"/>
      <c r="H96" s="18">
        <f t="shared" si="5"/>
        <v>8.625</v>
      </c>
    </row>
    <row r="97" spans="1:9">
      <c r="A97" s="2">
        <v>26</v>
      </c>
      <c r="B97" s="2" t="s">
        <v>100</v>
      </c>
      <c r="C97" s="29" t="s">
        <v>99</v>
      </c>
      <c r="D97" s="34">
        <v>41324</v>
      </c>
      <c r="E97" s="16">
        <v>10</v>
      </c>
      <c r="F97" s="17">
        <v>1.5</v>
      </c>
      <c r="G97" s="17"/>
      <c r="H97" s="18">
        <f>SUM(E97-F97-G97)</f>
        <v>8.5</v>
      </c>
    </row>
    <row r="98" spans="1:9">
      <c r="A98" s="2">
        <v>27</v>
      </c>
      <c r="B98" s="35" t="s">
        <v>103</v>
      </c>
      <c r="C98" s="29" t="s">
        <v>99</v>
      </c>
      <c r="D98" s="33">
        <v>41171</v>
      </c>
      <c r="E98" s="16">
        <v>10</v>
      </c>
      <c r="F98" s="17">
        <v>1.5</v>
      </c>
      <c r="G98" s="17"/>
      <c r="H98" s="18">
        <f>SUM(E98-F98-G98)</f>
        <v>8.5</v>
      </c>
    </row>
    <row r="99" spans="1:9">
      <c r="A99" s="2">
        <v>28</v>
      </c>
      <c r="B99" s="37" t="s">
        <v>80</v>
      </c>
      <c r="C99" s="29" t="s">
        <v>78</v>
      </c>
      <c r="D99" s="28">
        <v>41208</v>
      </c>
      <c r="E99" s="16">
        <v>9</v>
      </c>
      <c r="F99" s="17">
        <v>0.55000000000000004</v>
      </c>
      <c r="G99" s="17"/>
      <c r="H99" s="18">
        <f t="shared" si="5"/>
        <v>8.4499999999999993</v>
      </c>
    </row>
    <row r="100" spans="1:9">
      <c r="A100" s="2">
        <v>29</v>
      </c>
      <c r="B100" s="2" t="s">
        <v>35</v>
      </c>
      <c r="C100" s="29" t="s">
        <v>25</v>
      </c>
      <c r="D100" s="34">
        <v>41375</v>
      </c>
      <c r="E100" s="16">
        <v>10</v>
      </c>
      <c r="F100" s="17">
        <v>1.575</v>
      </c>
      <c r="G100" s="17"/>
      <c r="H100" s="18">
        <f t="shared" si="5"/>
        <v>8.4250000000000007</v>
      </c>
    </row>
    <row r="101" spans="1:9">
      <c r="A101" s="2">
        <v>30</v>
      </c>
      <c r="B101" s="35" t="s">
        <v>34</v>
      </c>
      <c r="C101" s="29" t="s">
        <v>25</v>
      </c>
      <c r="D101" s="33">
        <v>41260</v>
      </c>
      <c r="E101" s="16">
        <v>10</v>
      </c>
      <c r="F101" s="17">
        <v>1.625</v>
      </c>
      <c r="G101" s="17">
        <v>0.3</v>
      </c>
      <c r="H101" s="18">
        <f t="shared" si="5"/>
        <v>8.0749999999999993</v>
      </c>
    </row>
    <row r="103" spans="1:9">
      <c r="E103" s="213" t="s">
        <v>2</v>
      </c>
      <c r="F103" s="213"/>
      <c r="G103" s="213"/>
      <c r="H103" s="213"/>
    </row>
    <row r="104" spans="1:9" ht="30">
      <c r="B104" s="9" t="s">
        <v>3</v>
      </c>
      <c r="C104" s="9" t="s">
        <v>4</v>
      </c>
      <c r="D104" s="9" t="s">
        <v>5</v>
      </c>
      <c r="E104" s="12" t="s">
        <v>7</v>
      </c>
      <c r="F104" s="12" t="s">
        <v>12</v>
      </c>
      <c r="G104" s="12" t="s">
        <v>9</v>
      </c>
      <c r="H104" s="12" t="s">
        <v>13</v>
      </c>
    </row>
    <row r="105" spans="1:9">
      <c r="A105" s="55">
        <v>1</v>
      </c>
      <c r="B105" s="114" t="s">
        <v>52</v>
      </c>
      <c r="C105" s="115" t="s">
        <v>48</v>
      </c>
      <c r="D105" s="116">
        <v>41635</v>
      </c>
      <c r="E105" s="64">
        <v>10</v>
      </c>
      <c r="F105" s="59">
        <v>0.5</v>
      </c>
      <c r="G105" s="117"/>
      <c r="H105" s="118">
        <f t="shared" ref="H105:H134" si="6">SUM(E105-F105-G105)</f>
        <v>9.5</v>
      </c>
      <c r="I105" s="1"/>
    </row>
    <row r="106" spans="1:9">
      <c r="A106" s="89">
        <v>2</v>
      </c>
      <c r="B106" s="110" t="s">
        <v>53</v>
      </c>
      <c r="C106" s="111" t="s">
        <v>48</v>
      </c>
      <c r="D106" s="112">
        <v>41348</v>
      </c>
      <c r="E106" s="113">
        <v>10</v>
      </c>
      <c r="F106" s="93">
        <v>0.5</v>
      </c>
      <c r="G106" s="93"/>
      <c r="H106" s="106">
        <f t="shared" si="6"/>
        <v>9.5</v>
      </c>
      <c r="I106" s="1"/>
    </row>
    <row r="107" spans="1:9">
      <c r="A107" s="55">
        <v>3</v>
      </c>
      <c r="B107" s="114" t="s">
        <v>141</v>
      </c>
      <c r="C107" s="115" t="s">
        <v>132</v>
      </c>
      <c r="D107" s="116">
        <v>41310</v>
      </c>
      <c r="E107" s="64">
        <v>10</v>
      </c>
      <c r="F107" s="59">
        <v>0.52500000000000002</v>
      </c>
      <c r="G107" s="117"/>
      <c r="H107" s="118">
        <f t="shared" si="6"/>
        <v>9.4749999999999996</v>
      </c>
      <c r="I107" s="1"/>
    </row>
    <row r="108" spans="1:9">
      <c r="A108" s="89">
        <v>4</v>
      </c>
      <c r="B108" s="110" t="s">
        <v>35</v>
      </c>
      <c r="C108" s="111" t="s">
        <v>25</v>
      </c>
      <c r="D108" s="112">
        <v>41375</v>
      </c>
      <c r="E108" s="113">
        <v>10</v>
      </c>
      <c r="F108" s="93">
        <v>0.6</v>
      </c>
      <c r="G108" s="93"/>
      <c r="H108" s="106">
        <f>SUM(E108-F108-G108)</f>
        <v>9.4</v>
      </c>
      <c r="I108" s="1"/>
    </row>
    <row r="109" spans="1:9">
      <c r="A109" s="89">
        <v>5</v>
      </c>
      <c r="B109" s="110" t="s">
        <v>140</v>
      </c>
      <c r="C109" s="111" t="s">
        <v>132</v>
      </c>
      <c r="D109" s="112">
        <v>41317</v>
      </c>
      <c r="E109" s="113">
        <v>10</v>
      </c>
      <c r="F109" s="93">
        <v>0.6</v>
      </c>
      <c r="G109" s="93"/>
      <c r="H109" s="106">
        <f>SUM(E109-F109-G109)</f>
        <v>9.4</v>
      </c>
      <c r="I109" s="1"/>
    </row>
    <row r="110" spans="1:9">
      <c r="A110" s="89">
        <v>6</v>
      </c>
      <c r="B110" s="110" t="s">
        <v>54</v>
      </c>
      <c r="C110" s="111" t="s">
        <v>48</v>
      </c>
      <c r="D110" s="112">
        <v>41267</v>
      </c>
      <c r="E110" s="113">
        <v>10</v>
      </c>
      <c r="F110" s="93">
        <v>0.625</v>
      </c>
      <c r="G110" s="93"/>
      <c r="H110" s="106">
        <f t="shared" si="6"/>
        <v>9.375</v>
      </c>
      <c r="I110" s="1"/>
    </row>
    <row r="111" spans="1:9">
      <c r="A111" s="89">
        <v>7</v>
      </c>
      <c r="B111" s="110" t="s">
        <v>91</v>
      </c>
      <c r="C111" s="111" t="s">
        <v>83</v>
      </c>
      <c r="D111" s="112">
        <v>41120</v>
      </c>
      <c r="E111" s="113">
        <v>10</v>
      </c>
      <c r="F111" s="93">
        <v>0.7</v>
      </c>
      <c r="G111" s="93"/>
      <c r="H111" s="106">
        <f t="shared" si="6"/>
        <v>9.3000000000000007</v>
      </c>
    </row>
    <row r="112" spans="1:9">
      <c r="A112" s="2">
        <v>8</v>
      </c>
      <c r="B112" s="107" t="s">
        <v>122</v>
      </c>
      <c r="C112" s="108" t="s">
        <v>119</v>
      </c>
      <c r="D112" s="109">
        <v>41554</v>
      </c>
      <c r="E112" s="16">
        <v>10</v>
      </c>
      <c r="F112" s="17">
        <v>0.72499999999999998</v>
      </c>
      <c r="G112" s="17"/>
      <c r="H112" s="105">
        <f>SUM(E112-F112-G112)</f>
        <v>9.2750000000000004</v>
      </c>
    </row>
    <row r="113" spans="1:8">
      <c r="A113" s="2">
        <v>9</v>
      </c>
      <c r="B113" s="107" t="s">
        <v>55</v>
      </c>
      <c r="C113" s="108" t="s">
        <v>48</v>
      </c>
      <c r="D113" s="109">
        <v>41542</v>
      </c>
      <c r="E113" s="16">
        <v>10</v>
      </c>
      <c r="F113" s="17">
        <v>0.72499999999999998</v>
      </c>
      <c r="G113" s="17"/>
      <c r="H113" s="105">
        <f>SUM(E113-F113-G113)</f>
        <v>9.2750000000000004</v>
      </c>
    </row>
    <row r="114" spans="1:8">
      <c r="A114" s="55">
        <v>10</v>
      </c>
      <c r="B114" s="114" t="s">
        <v>142</v>
      </c>
      <c r="C114" s="115" t="s">
        <v>132</v>
      </c>
      <c r="D114" s="116">
        <v>41597</v>
      </c>
      <c r="E114" s="64">
        <v>10</v>
      </c>
      <c r="F114" s="59">
        <v>0.75</v>
      </c>
      <c r="G114" s="117"/>
      <c r="H114" s="118">
        <f t="shared" si="6"/>
        <v>9.25</v>
      </c>
    </row>
    <row r="115" spans="1:8">
      <c r="A115" s="2">
        <v>11</v>
      </c>
      <c r="B115" s="2" t="s">
        <v>39</v>
      </c>
      <c r="C115" s="29" t="s">
        <v>25</v>
      </c>
      <c r="D115" s="34">
        <v>41417</v>
      </c>
      <c r="E115" s="16">
        <v>10</v>
      </c>
      <c r="F115" s="17">
        <v>0.75</v>
      </c>
      <c r="G115" s="17"/>
      <c r="H115" s="18">
        <f t="shared" si="6"/>
        <v>9.25</v>
      </c>
    </row>
    <row r="116" spans="1:8">
      <c r="A116" s="2">
        <v>12</v>
      </c>
      <c r="B116" s="37" t="s">
        <v>37</v>
      </c>
      <c r="C116" s="29" t="s">
        <v>25</v>
      </c>
      <c r="D116" s="28">
        <v>41348</v>
      </c>
      <c r="E116" s="16">
        <v>10</v>
      </c>
      <c r="F116" s="17">
        <v>0.77500000000000002</v>
      </c>
      <c r="G116" s="17"/>
      <c r="H116" s="18">
        <f t="shared" si="6"/>
        <v>9.2249999999999996</v>
      </c>
    </row>
    <row r="117" spans="1:8">
      <c r="A117" s="2">
        <v>13</v>
      </c>
      <c r="B117" s="2" t="s">
        <v>145</v>
      </c>
      <c r="C117" s="29" t="s">
        <v>132</v>
      </c>
      <c r="D117" s="34">
        <v>41012</v>
      </c>
      <c r="E117" s="16">
        <v>10</v>
      </c>
      <c r="F117" s="17">
        <v>0.77500000000000002</v>
      </c>
      <c r="G117" s="17"/>
      <c r="H117" s="18">
        <f t="shared" si="6"/>
        <v>9.2249999999999996</v>
      </c>
    </row>
    <row r="118" spans="1:8">
      <c r="A118" s="2">
        <v>14</v>
      </c>
      <c r="B118" s="2" t="s">
        <v>139</v>
      </c>
      <c r="C118" s="29" t="s">
        <v>132</v>
      </c>
      <c r="D118" s="34">
        <v>41537</v>
      </c>
      <c r="E118" s="16">
        <v>10</v>
      </c>
      <c r="F118" s="17">
        <v>0.8</v>
      </c>
      <c r="G118" s="17"/>
      <c r="H118" s="18">
        <f t="shared" si="6"/>
        <v>9.1999999999999993</v>
      </c>
    </row>
    <row r="119" spans="1:8">
      <c r="A119" s="2">
        <v>15</v>
      </c>
      <c r="B119" s="37" t="s">
        <v>38</v>
      </c>
      <c r="C119" s="29" t="s">
        <v>25</v>
      </c>
      <c r="D119" s="28">
        <v>41276</v>
      </c>
      <c r="E119" s="16">
        <v>10</v>
      </c>
      <c r="F119" s="17">
        <v>0.8</v>
      </c>
      <c r="G119" s="17"/>
      <c r="H119" s="18">
        <f t="shared" si="6"/>
        <v>9.1999999999999993</v>
      </c>
    </row>
    <row r="120" spans="1:8">
      <c r="A120" s="2">
        <v>16</v>
      </c>
      <c r="B120" s="2" t="s">
        <v>143</v>
      </c>
      <c r="C120" s="29" t="s">
        <v>132</v>
      </c>
      <c r="D120" s="34">
        <v>41430</v>
      </c>
      <c r="E120" s="16">
        <v>10</v>
      </c>
      <c r="F120" s="17">
        <v>0.82499999999999996</v>
      </c>
      <c r="G120" s="17"/>
      <c r="H120" s="18">
        <f t="shared" si="6"/>
        <v>9.1750000000000007</v>
      </c>
    </row>
    <row r="121" spans="1:8">
      <c r="A121" s="2">
        <v>17</v>
      </c>
      <c r="B121" s="2" t="s">
        <v>144</v>
      </c>
      <c r="C121" s="29" t="s">
        <v>132</v>
      </c>
      <c r="D121" s="34">
        <v>41311</v>
      </c>
      <c r="E121" s="16">
        <v>10</v>
      </c>
      <c r="F121" s="17">
        <v>1</v>
      </c>
      <c r="G121" s="17"/>
      <c r="H121" s="18">
        <f t="shared" si="6"/>
        <v>9</v>
      </c>
    </row>
    <row r="122" spans="1:8">
      <c r="A122" s="2">
        <v>18</v>
      </c>
      <c r="B122" s="2" t="s">
        <v>105</v>
      </c>
      <c r="C122" s="29" t="s">
        <v>99</v>
      </c>
      <c r="D122" s="34">
        <v>41128</v>
      </c>
      <c r="E122" s="16">
        <v>9.5</v>
      </c>
      <c r="F122" s="17">
        <v>0.65</v>
      </c>
      <c r="G122" s="17"/>
      <c r="H122" s="18">
        <f t="shared" si="6"/>
        <v>8.85</v>
      </c>
    </row>
    <row r="123" spans="1:8">
      <c r="A123" s="2">
        <v>19</v>
      </c>
      <c r="B123" s="35" t="s">
        <v>36</v>
      </c>
      <c r="C123" s="29" t="s">
        <v>25</v>
      </c>
      <c r="D123" s="33">
        <v>41593</v>
      </c>
      <c r="E123" s="16">
        <v>10</v>
      </c>
      <c r="F123" s="17">
        <v>1.2</v>
      </c>
      <c r="G123" s="17"/>
      <c r="H123" s="18">
        <f t="shared" si="6"/>
        <v>8.8000000000000007</v>
      </c>
    </row>
    <row r="124" spans="1:8">
      <c r="A124" s="2">
        <v>20</v>
      </c>
      <c r="B124" s="35" t="s">
        <v>104</v>
      </c>
      <c r="C124" s="29" t="s">
        <v>99</v>
      </c>
      <c r="D124" s="33">
        <v>41042</v>
      </c>
      <c r="E124" s="16">
        <v>9.5</v>
      </c>
      <c r="F124" s="17">
        <v>0.7</v>
      </c>
      <c r="G124" s="17"/>
      <c r="H124" s="18">
        <f t="shared" si="6"/>
        <v>8.8000000000000007</v>
      </c>
    </row>
    <row r="125" spans="1:8">
      <c r="A125" s="2">
        <v>21</v>
      </c>
      <c r="B125" s="35" t="s">
        <v>103</v>
      </c>
      <c r="C125" s="29" t="s">
        <v>99</v>
      </c>
      <c r="D125" s="33">
        <v>41171</v>
      </c>
      <c r="E125" s="16">
        <v>9.5</v>
      </c>
      <c r="F125" s="17">
        <v>0.72499999999999998</v>
      </c>
      <c r="G125" s="17"/>
      <c r="H125" s="18">
        <f t="shared" si="6"/>
        <v>8.7750000000000004</v>
      </c>
    </row>
    <row r="126" spans="1:8">
      <c r="A126" s="2">
        <v>22</v>
      </c>
      <c r="B126" s="2" t="s">
        <v>102</v>
      </c>
      <c r="C126" s="29" t="s">
        <v>99</v>
      </c>
      <c r="D126" s="34">
        <v>41115</v>
      </c>
      <c r="E126" s="16">
        <v>9</v>
      </c>
      <c r="F126" s="17">
        <v>0.52500000000000002</v>
      </c>
      <c r="G126" s="17"/>
      <c r="H126" s="18">
        <f t="shared" si="6"/>
        <v>8.4749999999999996</v>
      </c>
    </row>
    <row r="127" spans="1:8">
      <c r="A127" s="2">
        <v>23</v>
      </c>
      <c r="B127" s="2" t="s">
        <v>106</v>
      </c>
      <c r="C127" s="29" t="s">
        <v>99</v>
      </c>
      <c r="D127" s="34">
        <v>41033</v>
      </c>
      <c r="E127" s="16">
        <v>9</v>
      </c>
      <c r="F127" s="17">
        <v>0.57499999999999996</v>
      </c>
      <c r="G127" s="17"/>
      <c r="H127" s="18">
        <f t="shared" si="6"/>
        <v>8.4250000000000007</v>
      </c>
    </row>
    <row r="128" spans="1:8">
      <c r="A128" s="2">
        <v>24</v>
      </c>
      <c r="B128" s="37" t="s">
        <v>92</v>
      </c>
      <c r="C128" s="29" t="s">
        <v>83</v>
      </c>
      <c r="D128" s="28">
        <v>41073</v>
      </c>
      <c r="E128" s="16">
        <v>9</v>
      </c>
      <c r="F128" s="17">
        <v>0.75</v>
      </c>
      <c r="G128" s="17"/>
      <c r="H128" s="18">
        <f t="shared" si="6"/>
        <v>8.25</v>
      </c>
    </row>
    <row r="129" spans="1:9">
      <c r="A129" s="2">
        <v>25</v>
      </c>
      <c r="B129" s="35" t="s">
        <v>33</v>
      </c>
      <c r="C129" s="29" t="s">
        <v>25</v>
      </c>
      <c r="D129" s="33">
        <v>41369</v>
      </c>
      <c r="E129" s="16">
        <v>9</v>
      </c>
      <c r="F129" s="17">
        <v>0.92500000000000004</v>
      </c>
      <c r="G129" s="17"/>
      <c r="H129" s="18">
        <f t="shared" si="6"/>
        <v>8.0749999999999993</v>
      </c>
    </row>
    <row r="130" spans="1:9">
      <c r="A130" s="2">
        <v>26</v>
      </c>
      <c r="B130" s="2" t="s">
        <v>90</v>
      </c>
      <c r="C130" s="29" t="s">
        <v>83</v>
      </c>
      <c r="D130" s="41">
        <v>41639</v>
      </c>
      <c r="E130" s="16">
        <v>9</v>
      </c>
      <c r="F130" s="17">
        <v>0.95</v>
      </c>
      <c r="G130" s="17"/>
      <c r="H130" s="18">
        <f t="shared" si="6"/>
        <v>8.0500000000000007</v>
      </c>
    </row>
    <row r="131" spans="1:9">
      <c r="A131" s="2">
        <v>27</v>
      </c>
      <c r="B131" s="37" t="s">
        <v>81</v>
      </c>
      <c r="C131" s="29" t="s">
        <v>78</v>
      </c>
      <c r="D131" s="28">
        <v>41252</v>
      </c>
      <c r="E131" s="16">
        <v>9</v>
      </c>
      <c r="F131" s="17">
        <v>0.95</v>
      </c>
      <c r="G131" s="17"/>
      <c r="H131" s="18">
        <f t="shared" si="6"/>
        <v>8.0500000000000007</v>
      </c>
    </row>
    <row r="132" spans="1:9">
      <c r="A132" s="2">
        <v>28</v>
      </c>
      <c r="B132" s="2" t="s">
        <v>100</v>
      </c>
      <c r="C132" s="29" t="s">
        <v>99</v>
      </c>
      <c r="D132" s="34">
        <v>41324</v>
      </c>
      <c r="E132" s="16">
        <v>9</v>
      </c>
      <c r="F132" s="17">
        <v>0.97499999999999998</v>
      </c>
      <c r="G132" s="17"/>
      <c r="H132" s="18">
        <f t="shared" si="6"/>
        <v>8.0250000000000004</v>
      </c>
    </row>
    <row r="133" spans="1:9">
      <c r="A133" s="2">
        <v>29</v>
      </c>
      <c r="B133" s="35" t="s">
        <v>34</v>
      </c>
      <c r="C133" s="29" t="s">
        <v>25</v>
      </c>
      <c r="D133" s="33">
        <v>41260</v>
      </c>
      <c r="E133" s="16">
        <v>9</v>
      </c>
      <c r="F133" s="17">
        <v>0.97499999999999998</v>
      </c>
      <c r="G133" s="17"/>
      <c r="H133" s="18">
        <f t="shared" si="6"/>
        <v>8.0250000000000004</v>
      </c>
    </row>
    <row r="134" spans="1:9">
      <c r="A134" s="2">
        <v>30</v>
      </c>
      <c r="B134" s="37" t="s">
        <v>80</v>
      </c>
      <c r="C134" s="29" t="s">
        <v>78</v>
      </c>
      <c r="D134" s="28">
        <v>41208</v>
      </c>
      <c r="E134" s="16">
        <v>9</v>
      </c>
      <c r="F134" s="17">
        <v>1.0249999999999999</v>
      </c>
      <c r="G134" s="17"/>
      <c r="H134" s="18">
        <f t="shared" si="6"/>
        <v>7.9749999999999996</v>
      </c>
    </row>
    <row r="135" spans="1:9">
      <c r="B135" s="31"/>
      <c r="D135" s="21"/>
      <c r="E135" s="22"/>
      <c r="F135" s="23"/>
      <c r="G135" s="23"/>
      <c r="H135" s="24"/>
    </row>
    <row r="136" spans="1:9">
      <c r="C136" s="14"/>
      <c r="E136" s="214" t="s">
        <v>15</v>
      </c>
      <c r="F136" s="214"/>
      <c r="G136" s="214"/>
      <c r="H136" s="214"/>
    </row>
    <row r="137" spans="1:9" ht="30">
      <c r="B137" s="9" t="s">
        <v>3</v>
      </c>
      <c r="C137" s="9" t="s">
        <v>4</v>
      </c>
      <c r="D137" s="9" t="s">
        <v>5</v>
      </c>
      <c r="E137" s="15" t="s">
        <v>7</v>
      </c>
      <c r="F137" s="15" t="s">
        <v>12</v>
      </c>
      <c r="G137" s="15" t="s">
        <v>9</v>
      </c>
      <c r="H137" s="15" t="s">
        <v>18</v>
      </c>
    </row>
    <row r="138" spans="1:9">
      <c r="A138" s="94">
        <v>1</v>
      </c>
      <c r="B138" s="94" t="s">
        <v>142</v>
      </c>
      <c r="C138" s="95" t="s">
        <v>132</v>
      </c>
      <c r="D138" s="130">
        <v>41597</v>
      </c>
      <c r="E138" s="131">
        <v>22.5</v>
      </c>
      <c r="F138" s="98">
        <v>0.3</v>
      </c>
      <c r="G138" s="98"/>
      <c r="H138" s="135">
        <f t="shared" ref="H138:H158" si="7">SUM(E138-F138-G138)</f>
        <v>22.2</v>
      </c>
      <c r="I138" s="1"/>
    </row>
    <row r="139" spans="1:9">
      <c r="A139" s="94">
        <v>2</v>
      </c>
      <c r="B139" s="94" t="s">
        <v>145</v>
      </c>
      <c r="C139" s="95" t="s">
        <v>132</v>
      </c>
      <c r="D139" s="130">
        <v>41012</v>
      </c>
      <c r="E139" s="131">
        <v>22.5</v>
      </c>
      <c r="F139" s="98">
        <v>0.47499999999999998</v>
      </c>
      <c r="G139" s="98"/>
      <c r="H139" s="135">
        <f t="shared" si="7"/>
        <v>22.024999999999999</v>
      </c>
      <c r="I139" s="1"/>
    </row>
    <row r="140" spans="1:9">
      <c r="A140" s="94">
        <v>3</v>
      </c>
      <c r="B140" s="94" t="s">
        <v>39</v>
      </c>
      <c r="C140" s="95" t="s">
        <v>25</v>
      </c>
      <c r="D140" s="130">
        <v>41417</v>
      </c>
      <c r="E140" s="131">
        <v>22.5</v>
      </c>
      <c r="F140" s="98">
        <v>0.85</v>
      </c>
      <c r="G140" s="98"/>
      <c r="H140" s="135">
        <f t="shared" si="7"/>
        <v>21.65</v>
      </c>
      <c r="I140" s="1"/>
    </row>
    <row r="141" spans="1:9">
      <c r="A141" s="94">
        <v>4</v>
      </c>
      <c r="B141" s="136" t="s">
        <v>38</v>
      </c>
      <c r="C141" s="95" t="s">
        <v>25</v>
      </c>
      <c r="D141" s="137">
        <v>41276</v>
      </c>
      <c r="E141" s="131">
        <v>22.5</v>
      </c>
      <c r="F141" s="98">
        <v>0.95</v>
      </c>
      <c r="G141" s="98"/>
      <c r="H141" s="135">
        <f>SUM(E141-F141-G141)</f>
        <v>21.55</v>
      </c>
      <c r="I141" s="1"/>
    </row>
    <row r="142" spans="1:9">
      <c r="A142" s="94">
        <v>5</v>
      </c>
      <c r="B142" s="138" t="s">
        <v>103</v>
      </c>
      <c r="C142" s="95" t="s">
        <v>99</v>
      </c>
      <c r="D142" s="139">
        <v>41171</v>
      </c>
      <c r="E142" s="131">
        <v>22.5</v>
      </c>
      <c r="F142" s="98">
        <v>0.95</v>
      </c>
      <c r="G142" s="98"/>
      <c r="H142" s="135">
        <f>SUM(E142-F142-G142)</f>
        <v>21.55</v>
      </c>
      <c r="I142" s="1"/>
    </row>
    <row r="143" spans="1:9">
      <c r="A143" s="2">
        <v>6</v>
      </c>
      <c r="B143" s="2" t="s">
        <v>91</v>
      </c>
      <c r="C143" s="29" t="s">
        <v>83</v>
      </c>
      <c r="D143" s="34">
        <v>41120</v>
      </c>
      <c r="E143" s="16">
        <v>22.5</v>
      </c>
      <c r="F143" s="17">
        <v>1</v>
      </c>
      <c r="G143" s="17"/>
      <c r="H143" s="18">
        <f t="shared" si="7"/>
        <v>21.5</v>
      </c>
    </row>
    <row r="144" spans="1:9">
      <c r="A144" s="2">
        <v>7</v>
      </c>
      <c r="B144" s="37" t="s">
        <v>92</v>
      </c>
      <c r="C144" s="29" t="s">
        <v>83</v>
      </c>
      <c r="D144" s="28">
        <v>41073</v>
      </c>
      <c r="E144" s="16">
        <v>22.5</v>
      </c>
      <c r="F144" s="17">
        <v>1.05</v>
      </c>
      <c r="G144" s="17"/>
      <c r="H144" s="18">
        <f t="shared" si="7"/>
        <v>21.45</v>
      </c>
    </row>
    <row r="145" spans="1:8">
      <c r="A145" s="2">
        <v>8</v>
      </c>
      <c r="B145" s="2" t="s">
        <v>141</v>
      </c>
      <c r="C145" s="29" t="s">
        <v>132</v>
      </c>
      <c r="D145" s="34">
        <v>41310</v>
      </c>
      <c r="E145" s="16">
        <v>22.5</v>
      </c>
      <c r="F145" s="17">
        <v>1.45</v>
      </c>
      <c r="G145" s="17"/>
      <c r="H145" s="18">
        <f t="shared" si="7"/>
        <v>21.05</v>
      </c>
    </row>
    <row r="146" spans="1:8">
      <c r="A146" s="2">
        <v>9</v>
      </c>
      <c r="B146" s="2" t="s">
        <v>140</v>
      </c>
      <c r="C146" s="29" t="s">
        <v>132</v>
      </c>
      <c r="D146" s="34">
        <v>41317</v>
      </c>
      <c r="E146" s="16">
        <v>22.5</v>
      </c>
      <c r="F146" s="17">
        <v>1.4750000000000001</v>
      </c>
      <c r="G146" s="17"/>
      <c r="H146" s="18">
        <f t="shared" si="7"/>
        <v>21.024999999999999</v>
      </c>
    </row>
    <row r="147" spans="1:8">
      <c r="A147" s="2">
        <v>10</v>
      </c>
      <c r="B147" s="2" t="s">
        <v>143</v>
      </c>
      <c r="C147" s="29" t="s">
        <v>132</v>
      </c>
      <c r="D147" s="34">
        <v>41430</v>
      </c>
      <c r="E147" s="16">
        <v>22.5</v>
      </c>
      <c r="F147" s="17">
        <v>1.55</v>
      </c>
      <c r="G147" s="17"/>
      <c r="H147" s="18">
        <f t="shared" si="7"/>
        <v>20.95</v>
      </c>
    </row>
    <row r="148" spans="1:8">
      <c r="A148" s="2">
        <v>11</v>
      </c>
      <c r="B148" s="2" t="s">
        <v>139</v>
      </c>
      <c r="C148" s="29" t="s">
        <v>132</v>
      </c>
      <c r="D148" s="34">
        <v>41537</v>
      </c>
      <c r="E148" s="16">
        <v>22.5</v>
      </c>
      <c r="F148" s="17">
        <v>1.7</v>
      </c>
      <c r="G148" s="17"/>
      <c r="H148" s="18">
        <f t="shared" si="7"/>
        <v>20.8</v>
      </c>
    </row>
    <row r="149" spans="1:8">
      <c r="A149" s="2">
        <v>12</v>
      </c>
      <c r="B149" s="37" t="s">
        <v>37</v>
      </c>
      <c r="C149" s="29" t="s">
        <v>25</v>
      </c>
      <c r="D149" s="28">
        <v>41348</v>
      </c>
      <c r="E149" s="16">
        <v>22.5</v>
      </c>
      <c r="F149" s="17">
        <v>1.8</v>
      </c>
      <c r="G149" s="17"/>
      <c r="H149" s="18">
        <f t="shared" si="7"/>
        <v>20.7</v>
      </c>
    </row>
    <row r="150" spans="1:8">
      <c r="A150" s="2">
        <v>13</v>
      </c>
      <c r="B150" s="2" t="s">
        <v>144</v>
      </c>
      <c r="C150" s="29" t="s">
        <v>132</v>
      </c>
      <c r="D150" s="34">
        <v>41311</v>
      </c>
      <c r="E150" s="16">
        <v>22.5</v>
      </c>
      <c r="F150" s="17">
        <v>1.9</v>
      </c>
      <c r="G150" s="17"/>
      <c r="H150" s="18">
        <f t="shared" si="7"/>
        <v>20.6</v>
      </c>
    </row>
    <row r="151" spans="1:8">
      <c r="A151" s="2">
        <v>14</v>
      </c>
      <c r="B151" s="2" t="s">
        <v>90</v>
      </c>
      <c r="C151" s="29" t="s">
        <v>83</v>
      </c>
      <c r="D151" s="41">
        <v>41639</v>
      </c>
      <c r="E151" s="16">
        <v>22.5</v>
      </c>
      <c r="F151" s="17">
        <v>1.95</v>
      </c>
      <c r="G151" s="17"/>
      <c r="H151" s="18">
        <f t="shared" si="7"/>
        <v>20.55</v>
      </c>
    </row>
    <row r="152" spans="1:8">
      <c r="A152" s="2">
        <v>15</v>
      </c>
      <c r="B152" s="35" t="s">
        <v>36</v>
      </c>
      <c r="C152" s="29" t="s">
        <v>25</v>
      </c>
      <c r="D152" s="33">
        <v>41593</v>
      </c>
      <c r="E152" s="16">
        <v>21.5</v>
      </c>
      <c r="F152" s="17">
        <v>1</v>
      </c>
      <c r="G152" s="17"/>
      <c r="H152" s="18">
        <f t="shared" si="7"/>
        <v>20.5</v>
      </c>
    </row>
    <row r="153" spans="1:8">
      <c r="A153" s="2">
        <v>16</v>
      </c>
      <c r="B153" s="2" t="s">
        <v>102</v>
      </c>
      <c r="C153" s="29" t="s">
        <v>99</v>
      </c>
      <c r="D153" s="34">
        <v>41115</v>
      </c>
      <c r="E153" s="16">
        <v>22</v>
      </c>
      <c r="F153" s="17">
        <v>1.6</v>
      </c>
      <c r="G153" s="17"/>
      <c r="H153" s="18">
        <f t="shared" si="7"/>
        <v>20.399999999999999</v>
      </c>
    </row>
    <row r="154" spans="1:8">
      <c r="A154" s="2">
        <v>17</v>
      </c>
      <c r="B154" s="2" t="s">
        <v>35</v>
      </c>
      <c r="C154" s="29" t="s">
        <v>25</v>
      </c>
      <c r="D154" s="34">
        <v>41375</v>
      </c>
      <c r="E154" s="16">
        <v>21.5</v>
      </c>
      <c r="F154" s="17">
        <v>1.7</v>
      </c>
      <c r="G154" s="17"/>
      <c r="H154" s="18">
        <f t="shared" si="7"/>
        <v>19.8</v>
      </c>
    </row>
    <row r="155" spans="1:8">
      <c r="A155" s="2">
        <v>18</v>
      </c>
      <c r="B155" s="35" t="s">
        <v>104</v>
      </c>
      <c r="C155" s="29" t="s">
        <v>99</v>
      </c>
      <c r="D155" s="33">
        <v>41042</v>
      </c>
      <c r="E155" s="16">
        <v>22.5</v>
      </c>
      <c r="F155" s="17">
        <v>3</v>
      </c>
      <c r="G155" s="17"/>
      <c r="H155" s="18">
        <f t="shared" si="7"/>
        <v>19.5</v>
      </c>
    </row>
    <row r="156" spans="1:8">
      <c r="A156" s="2">
        <v>19</v>
      </c>
      <c r="B156" s="2" t="s">
        <v>106</v>
      </c>
      <c r="C156" s="29" t="s">
        <v>99</v>
      </c>
      <c r="D156" s="34">
        <v>41033</v>
      </c>
      <c r="E156" s="16">
        <v>20.5</v>
      </c>
      <c r="F156" s="17">
        <v>1.45</v>
      </c>
      <c r="G156" s="17">
        <v>0.3</v>
      </c>
      <c r="H156" s="18">
        <f t="shared" si="7"/>
        <v>18.75</v>
      </c>
    </row>
    <row r="157" spans="1:8">
      <c r="A157" s="2">
        <v>20</v>
      </c>
      <c r="B157" s="2" t="s">
        <v>100</v>
      </c>
      <c r="C157" s="29" t="s">
        <v>99</v>
      </c>
      <c r="D157" s="34">
        <v>41324</v>
      </c>
      <c r="E157" s="16">
        <v>11</v>
      </c>
      <c r="F157" s="17">
        <v>0.5</v>
      </c>
      <c r="G157" s="17"/>
      <c r="H157" s="18">
        <f t="shared" si="7"/>
        <v>10.5</v>
      </c>
    </row>
    <row r="158" spans="1:8">
      <c r="A158" s="2">
        <v>21</v>
      </c>
      <c r="B158" s="2" t="s">
        <v>105</v>
      </c>
      <c r="C158" s="29" t="s">
        <v>99</v>
      </c>
      <c r="D158" s="34">
        <v>41128</v>
      </c>
      <c r="E158" s="16">
        <v>11.5</v>
      </c>
      <c r="F158" s="17">
        <v>1.1000000000000001</v>
      </c>
      <c r="G158" s="17"/>
      <c r="H158" s="18">
        <f t="shared" si="7"/>
        <v>10.4</v>
      </c>
    </row>
    <row r="161" spans="1:8">
      <c r="C161" s="14"/>
      <c r="E161" s="208" t="s">
        <v>107</v>
      </c>
      <c r="F161" s="209"/>
      <c r="G161" s="209"/>
      <c r="H161" s="210"/>
    </row>
    <row r="162" spans="1:8" ht="30">
      <c r="B162" s="9" t="s">
        <v>3</v>
      </c>
      <c r="C162" s="9" t="s">
        <v>4</v>
      </c>
      <c r="D162" s="9" t="s">
        <v>5</v>
      </c>
      <c r="E162" s="42" t="s">
        <v>7</v>
      </c>
      <c r="F162" s="42" t="s">
        <v>12</v>
      </c>
      <c r="G162" s="42" t="s">
        <v>9</v>
      </c>
      <c r="H162" s="42" t="s">
        <v>18</v>
      </c>
    </row>
    <row r="163" spans="1:8">
      <c r="A163" s="119">
        <v>1</v>
      </c>
      <c r="B163" s="119" t="s">
        <v>39</v>
      </c>
      <c r="C163" s="140" t="s">
        <v>25</v>
      </c>
      <c r="D163" s="141">
        <v>41417</v>
      </c>
      <c r="E163" s="120">
        <v>10</v>
      </c>
      <c r="F163" s="121">
        <v>0.45</v>
      </c>
      <c r="G163" s="121"/>
      <c r="H163" s="142">
        <f t="shared" ref="H163:H179" si="8">SUM(E163-F163-G163)</f>
        <v>9.5500000000000007</v>
      </c>
    </row>
    <row r="164" spans="1:8">
      <c r="A164" s="119">
        <v>2</v>
      </c>
      <c r="B164" s="119" t="s">
        <v>145</v>
      </c>
      <c r="C164" s="140" t="s">
        <v>132</v>
      </c>
      <c r="D164" s="141">
        <v>41012</v>
      </c>
      <c r="E164" s="120">
        <v>10</v>
      </c>
      <c r="F164" s="121">
        <v>0.55000000000000004</v>
      </c>
      <c r="G164" s="121"/>
      <c r="H164" s="142">
        <f t="shared" si="8"/>
        <v>9.4499999999999993</v>
      </c>
    </row>
    <row r="165" spans="1:8">
      <c r="A165" s="119">
        <v>3</v>
      </c>
      <c r="B165" s="119" t="s">
        <v>142</v>
      </c>
      <c r="C165" s="140" t="s">
        <v>132</v>
      </c>
      <c r="D165" s="141">
        <v>41597</v>
      </c>
      <c r="E165" s="120">
        <v>10</v>
      </c>
      <c r="F165" s="121">
        <v>0.8</v>
      </c>
      <c r="G165" s="121"/>
      <c r="H165" s="142">
        <f t="shared" si="8"/>
        <v>9.1999999999999993</v>
      </c>
    </row>
    <row r="166" spans="1:8">
      <c r="A166" s="119">
        <v>4</v>
      </c>
      <c r="B166" s="119" t="s">
        <v>143</v>
      </c>
      <c r="C166" s="140" t="s">
        <v>132</v>
      </c>
      <c r="D166" s="141">
        <v>41430</v>
      </c>
      <c r="E166" s="120">
        <v>10</v>
      </c>
      <c r="F166" s="121">
        <v>0.8</v>
      </c>
      <c r="G166" s="121"/>
      <c r="H166" s="142">
        <f t="shared" si="8"/>
        <v>9.1999999999999993</v>
      </c>
    </row>
    <row r="167" spans="1:8">
      <c r="A167" s="119">
        <v>5</v>
      </c>
      <c r="B167" s="119" t="s">
        <v>139</v>
      </c>
      <c r="C167" s="140" t="s">
        <v>132</v>
      </c>
      <c r="D167" s="141">
        <v>41537</v>
      </c>
      <c r="E167" s="120">
        <v>10</v>
      </c>
      <c r="F167" s="121">
        <v>0.9</v>
      </c>
      <c r="G167" s="121"/>
      <c r="H167" s="142">
        <f t="shared" si="8"/>
        <v>9.1</v>
      </c>
    </row>
    <row r="168" spans="1:8">
      <c r="A168" s="2">
        <v>6</v>
      </c>
      <c r="B168" s="2" t="s">
        <v>140</v>
      </c>
      <c r="C168" s="29" t="s">
        <v>132</v>
      </c>
      <c r="D168" s="34">
        <v>41317</v>
      </c>
      <c r="E168" s="16">
        <v>10</v>
      </c>
      <c r="F168" s="17">
        <v>0.9</v>
      </c>
      <c r="G168" s="17"/>
      <c r="H168" s="18">
        <f t="shared" si="8"/>
        <v>9.1</v>
      </c>
    </row>
    <row r="169" spans="1:8">
      <c r="A169" s="2">
        <v>7</v>
      </c>
      <c r="B169" s="35" t="s">
        <v>36</v>
      </c>
      <c r="C169" s="29" t="s">
        <v>25</v>
      </c>
      <c r="D169" s="33">
        <v>41593</v>
      </c>
      <c r="E169" s="16">
        <v>10</v>
      </c>
      <c r="F169" s="17">
        <v>0.95</v>
      </c>
      <c r="G169" s="17"/>
      <c r="H169" s="18">
        <f t="shared" si="8"/>
        <v>9.0500000000000007</v>
      </c>
    </row>
    <row r="170" spans="1:8">
      <c r="A170" s="2">
        <v>8</v>
      </c>
      <c r="B170" s="35" t="s">
        <v>103</v>
      </c>
      <c r="C170" s="29" t="s">
        <v>99</v>
      </c>
      <c r="D170" s="33">
        <v>41171</v>
      </c>
      <c r="E170" s="16">
        <v>10</v>
      </c>
      <c r="F170" s="17">
        <v>1</v>
      </c>
      <c r="G170" s="17"/>
      <c r="H170" s="18">
        <f t="shared" si="8"/>
        <v>9</v>
      </c>
    </row>
    <row r="171" spans="1:8">
      <c r="A171" s="2">
        <v>9</v>
      </c>
      <c r="B171" s="35" t="s">
        <v>104</v>
      </c>
      <c r="C171" s="29" t="s">
        <v>99</v>
      </c>
      <c r="D171" s="33">
        <v>41042</v>
      </c>
      <c r="E171" s="16">
        <v>10</v>
      </c>
      <c r="F171" s="17">
        <v>1.1000000000000001</v>
      </c>
      <c r="G171" s="17"/>
      <c r="H171" s="18">
        <f t="shared" si="8"/>
        <v>8.9</v>
      </c>
    </row>
    <row r="172" spans="1:8">
      <c r="A172" s="2">
        <v>10</v>
      </c>
      <c r="B172" s="37" t="s">
        <v>38</v>
      </c>
      <c r="C172" s="29" t="s">
        <v>25</v>
      </c>
      <c r="D172" s="28">
        <v>41276</v>
      </c>
      <c r="E172" s="16">
        <v>10</v>
      </c>
      <c r="F172" s="17">
        <v>1.35</v>
      </c>
      <c r="G172" s="17"/>
      <c r="H172" s="18">
        <f t="shared" si="8"/>
        <v>8.65</v>
      </c>
    </row>
    <row r="173" spans="1:8">
      <c r="A173" s="2">
        <v>11</v>
      </c>
      <c r="B173" s="2" t="s">
        <v>106</v>
      </c>
      <c r="C173" s="29" t="s">
        <v>99</v>
      </c>
      <c r="D173" s="34">
        <v>41033</v>
      </c>
      <c r="E173" s="16">
        <v>10</v>
      </c>
      <c r="F173" s="17">
        <v>1.4</v>
      </c>
      <c r="G173" s="17"/>
      <c r="H173" s="18">
        <f t="shared" si="8"/>
        <v>8.6</v>
      </c>
    </row>
    <row r="174" spans="1:8">
      <c r="A174" s="2">
        <v>12</v>
      </c>
      <c r="B174" s="2" t="s">
        <v>141</v>
      </c>
      <c r="C174" s="29" t="s">
        <v>132</v>
      </c>
      <c r="D174" s="34">
        <v>41310</v>
      </c>
      <c r="E174" s="16">
        <v>10</v>
      </c>
      <c r="F174" s="17">
        <v>1.75</v>
      </c>
      <c r="G174" s="17"/>
      <c r="H174" s="18">
        <f t="shared" si="8"/>
        <v>8.25</v>
      </c>
    </row>
    <row r="175" spans="1:8">
      <c r="A175" s="2">
        <v>13</v>
      </c>
      <c r="B175" s="2" t="s">
        <v>144</v>
      </c>
      <c r="C175" s="29" t="s">
        <v>132</v>
      </c>
      <c r="D175" s="34">
        <v>41311</v>
      </c>
      <c r="E175" s="16">
        <v>10</v>
      </c>
      <c r="F175" s="17">
        <v>1.95</v>
      </c>
      <c r="G175" s="17"/>
      <c r="H175" s="18">
        <f t="shared" si="8"/>
        <v>8.0500000000000007</v>
      </c>
    </row>
    <row r="176" spans="1:8">
      <c r="A176" s="2">
        <v>14</v>
      </c>
      <c r="B176" s="2" t="s">
        <v>35</v>
      </c>
      <c r="C176" s="29" t="s">
        <v>25</v>
      </c>
      <c r="D176" s="34">
        <v>41375</v>
      </c>
      <c r="E176" s="16">
        <v>10</v>
      </c>
      <c r="F176" s="17">
        <v>2.1</v>
      </c>
      <c r="G176" s="17"/>
      <c r="H176" s="18">
        <f t="shared" si="8"/>
        <v>7.9</v>
      </c>
    </row>
    <row r="177" spans="1:8">
      <c r="A177" s="2">
        <v>15</v>
      </c>
      <c r="B177" s="2" t="s">
        <v>102</v>
      </c>
      <c r="C177" s="29" t="s">
        <v>99</v>
      </c>
      <c r="D177" s="34">
        <v>41115</v>
      </c>
      <c r="E177" s="16">
        <v>10</v>
      </c>
      <c r="F177" s="17">
        <v>2.1</v>
      </c>
      <c r="G177" s="17"/>
      <c r="H177" s="18">
        <f t="shared" si="8"/>
        <v>7.9</v>
      </c>
    </row>
    <row r="178" spans="1:8">
      <c r="A178" s="2">
        <v>16</v>
      </c>
      <c r="B178" s="2" t="s">
        <v>105</v>
      </c>
      <c r="C178" s="29" t="s">
        <v>99</v>
      </c>
      <c r="D178" s="34">
        <v>41128</v>
      </c>
      <c r="E178" s="16">
        <v>10</v>
      </c>
      <c r="F178" s="17">
        <v>2.25</v>
      </c>
      <c r="G178" s="17"/>
      <c r="H178" s="18">
        <f t="shared" si="8"/>
        <v>7.75</v>
      </c>
    </row>
    <row r="179" spans="1:8">
      <c r="A179" s="2">
        <v>17</v>
      </c>
      <c r="B179" s="37" t="s">
        <v>37</v>
      </c>
      <c r="C179" s="29" t="s">
        <v>25</v>
      </c>
      <c r="D179" s="28">
        <v>41348</v>
      </c>
      <c r="E179" s="16">
        <v>10</v>
      </c>
      <c r="F179" s="17">
        <v>2.35</v>
      </c>
      <c r="G179" s="17"/>
      <c r="H179" s="18">
        <f t="shared" si="8"/>
        <v>7.65</v>
      </c>
    </row>
  </sheetData>
  <sortState ref="B141:H142">
    <sortCondition descending="1" ref="D141:D142"/>
  </sortState>
  <mergeCells count="10">
    <mergeCell ref="E161:H161"/>
    <mergeCell ref="B1:V1"/>
    <mergeCell ref="E37:H37"/>
    <mergeCell ref="E70:H70"/>
    <mergeCell ref="E103:H103"/>
    <mergeCell ref="E136:H136"/>
    <mergeCell ref="B2:Q2"/>
    <mergeCell ref="E3:H3"/>
    <mergeCell ref="I3:L3"/>
    <mergeCell ref="M3:P3"/>
  </mergeCells>
  <dataValidations count="1">
    <dataValidation type="custom" allowBlank="1" showInputMessage="1" showErrorMessage="1" sqref="H163:H179 H105:H135 P5:P35 H5:H35 R20 H39:H68 R57:R66 L5:L35 H138:H158 H72:H101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8"/>
  <sheetViews>
    <sheetView tabSelected="1" topLeftCell="A16" workbookViewId="0">
      <selection activeCell="A29" sqref="A29:R33"/>
    </sheetView>
  </sheetViews>
  <sheetFormatPr defaultRowHeight="15"/>
  <cols>
    <col min="1" max="1" width="2" bestFit="1" customWidth="1"/>
    <col min="2" max="2" width="42.28515625" bestFit="1" customWidth="1"/>
    <col min="3" max="3" width="27.28515625" bestFit="1" customWidth="1"/>
    <col min="4" max="4" width="10.7109375" bestFit="1" customWidth="1"/>
    <col min="5" max="6" width="5.5703125" bestFit="1" customWidth="1"/>
    <col min="7" max="7" width="6.5703125" bestFit="1" customWidth="1"/>
    <col min="8" max="8" width="6" bestFit="1" customWidth="1"/>
    <col min="9" max="10" width="5.5703125" bestFit="1" customWidth="1"/>
    <col min="11" max="11" width="6.5703125" bestFit="1" customWidth="1"/>
    <col min="12" max="12" width="6.85546875" customWidth="1"/>
    <col min="13" max="13" width="5.5703125" bestFit="1" customWidth="1"/>
    <col min="14" max="16" width="6.5703125" bestFit="1" customWidth="1"/>
    <col min="17" max="17" width="8" customWidth="1"/>
    <col min="18" max="18" width="10.85546875" customWidth="1"/>
  </cols>
  <sheetData>
    <row r="1" spans="1:18" ht="18.75">
      <c r="A1" s="200" t="s">
        <v>69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ht="18.75">
      <c r="A2" s="6"/>
      <c r="B2" s="200" t="s">
        <v>22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>
      <c r="B3" s="7" t="s">
        <v>117</v>
      </c>
      <c r="D3" s="1"/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13" t="s">
        <v>2</v>
      </c>
      <c r="N3" s="213"/>
      <c r="O3" s="213"/>
      <c r="P3" s="213"/>
    </row>
    <row r="4" spans="1:18" ht="30.75" thickBot="1">
      <c r="B4" s="9" t="s">
        <v>3</v>
      </c>
      <c r="C4" s="9" t="s">
        <v>4</v>
      </c>
      <c r="D4" s="9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  <c r="R4" s="143" t="s">
        <v>175</v>
      </c>
    </row>
    <row r="5" spans="1:18">
      <c r="A5" s="218">
        <v>1</v>
      </c>
      <c r="B5" s="163" t="s">
        <v>73</v>
      </c>
      <c r="C5" s="215" t="s">
        <v>71</v>
      </c>
      <c r="D5" s="164">
        <v>43425</v>
      </c>
      <c r="E5" s="149">
        <v>10</v>
      </c>
      <c r="F5" s="147">
        <v>1</v>
      </c>
      <c r="G5" s="147"/>
      <c r="H5" s="148">
        <f t="shared" ref="H5:H9" si="0">SUM(E5-F5-G5)</f>
        <v>9</v>
      </c>
      <c r="I5" s="146">
        <v>10</v>
      </c>
      <c r="J5" s="147">
        <v>0.7</v>
      </c>
      <c r="K5" s="147"/>
      <c r="L5" s="148">
        <f t="shared" ref="L5:L9" si="1">SUM(I5-J5-K5)</f>
        <v>9.3000000000000007</v>
      </c>
      <c r="M5" s="149">
        <v>10</v>
      </c>
      <c r="N5" s="147">
        <v>1.2</v>
      </c>
      <c r="O5" s="147"/>
      <c r="P5" s="148">
        <f t="shared" ref="P5:P9" si="2">SUM(M5-N5-O5)</f>
        <v>8.8000000000000007</v>
      </c>
      <c r="Q5" s="150">
        <f t="shared" ref="Q5:Q9" si="3">SUM(H5+L5+P5)</f>
        <v>27.1</v>
      </c>
      <c r="R5" s="224">
        <v>91.375</v>
      </c>
    </row>
    <row r="6" spans="1:18">
      <c r="A6" s="219"/>
      <c r="B6" s="165" t="s">
        <v>74</v>
      </c>
      <c r="C6" s="216"/>
      <c r="D6" s="166">
        <v>43354</v>
      </c>
      <c r="E6" s="74">
        <v>10</v>
      </c>
      <c r="F6" s="59">
        <v>0.57499999999999996</v>
      </c>
      <c r="G6" s="59"/>
      <c r="H6" s="60">
        <f t="shared" si="0"/>
        <v>9.4250000000000007</v>
      </c>
      <c r="I6" s="64">
        <v>10</v>
      </c>
      <c r="J6" s="59">
        <v>0.77500000000000002</v>
      </c>
      <c r="K6" s="59"/>
      <c r="L6" s="60">
        <f t="shared" si="1"/>
        <v>9.2249999999999996</v>
      </c>
      <c r="M6" s="74">
        <v>10</v>
      </c>
      <c r="N6" s="59">
        <v>1.05</v>
      </c>
      <c r="O6" s="59"/>
      <c r="P6" s="60">
        <f t="shared" si="2"/>
        <v>8.9499999999999993</v>
      </c>
      <c r="Q6" s="152">
        <f t="shared" si="3"/>
        <v>27.599999999999998</v>
      </c>
      <c r="R6" s="224"/>
    </row>
    <row r="7" spans="1:18">
      <c r="A7" s="219"/>
      <c r="B7" s="165" t="s">
        <v>75</v>
      </c>
      <c r="C7" s="216"/>
      <c r="D7" s="166">
        <v>43774</v>
      </c>
      <c r="E7" s="74">
        <v>10</v>
      </c>
      <c r="F7" s="59">
        <v>0.8</v>
      </c>
      <c r="G7" s="59"/>
      <c r="H7" s="60">
        <f t="shared" si="0"/>
        <v>9.1999999999999993</v>
      </c>
      <c r="I7" s="64">
        <v>10</v>
      </c>
      <c r="J7" s="59">
        <v>0.67500000000000004</v>
      </c>
      <c r="K7" s="59"/>
      <c r="L7" s="60">
        <f t="shared" si="1"/>
        <v>9.3249999999999993</v>
      </c>
      <c r="M7" s="74">
        <v>10</v>
      </c>
      <c r="N7" s="59">
        <v>1.25</v>
      </c>
      <c r="O7" s="59"/>
      <c r="P7" s="60">
        <f t="shared" si="2"/>
        <v>8.75</v>
      </c>
      <c r="Q7" s="152">
        <f t="shared" si="3"/>
        <v>27.274999999999999</v>
      </c>
      <c r="R7" s="224"/>
    </row>
    <row r="8" spans="1:18">
      <c r="A8" s="219"/>
      <c r="B8" s="165" t="s">
        <v>130</v>
      </c>
      <c r="C8" s="216"/>
      <c r="D8" s="167">
        <v>43724</v>
      </c>
      <c r="E8" s="74">
        <v>0</v>
      </c>
      <c r="F8" s="59">
        <v>0</v>
      </c>
      <c r="G8" s="59"/>
      <c r="H8" s="60">
        <f t="shared" si="0"/>
        <v>0</v>
      </c>
      <c r="I8" s="64">
        <v>0</v>
      </c>
      <c r="J8" s="59">
        <v>0</v>
      </c>
      <c r="K8" s="59"/>
      <c r="L8" s="60">
        <f t="shared" si="1"/>
        <v>0</v>
      </c>
      <c r="M8" s="74">
        <v>0</v>
      </c>
      <c r="N8" s="59">
        <v>0</v>
      </c>
      <c r="O8" s="59"/>
      <c r="P8" s="60">
        <f t="shared" si="2"/>
        <v>0</v>
      </c>
      <c r="Q8" s="152">
        <f t="shared" si="3"/>
        <v>0</v>
      </c>
      <c r="R8" s="224"/>
    </row>
    <row r="9" spans="1:18" ht="15.75" thickBot="1">
      <c r="A9" s="220"/>
      <c r="B9" s="168" t="s">
        <v>76</v>
      </c>
      <c r="C9" s="217"/>
      <c r="D9" s="169">
        <v>43281</v>
      </c>
      <c r="E9" s="162">
        <v>10</v>
      </c>
      <c r="F9" s="156">
        <v>0.65</v>
      </c>
      <c r="G9" s="156"/>
      <c r="H9" s="157">
        <f t="shared" si="0"/>
        <v>9.35</v>
      </c>
      <c r="I9" s="155">
        <v>10</v>
      </c>
      <c r="J9" s="156">
        <v>0.625</v>
      </c>
      <c r="K9" s="156"/>
      <c r="L9" s="157">
        <f t="shared" si="1"/>
        <v>9.375</v>
      </c>
      <c r="M9" s="162">
        <v>10</v>
      </c>
      <c r="N9" s="156">
        <v>1.1000000000000001</v>
      </c>
      <c r="O9" s="156"/>
      <c r="P9" s="157">
        <f t="shared" si="2"/>
        <v>8.9</v>
      </c>
      <c r="Q9" s="158">
        <f t="shared" si="3"/>
        <v>27.625</v>
      </c>
      <c r="R9" s="225"/>
    </row>
    <row r="12" spans="1:18" ht="18.75">
      <c r="A12" s="200" t="s">
        <v>21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</row>
    <row r="13" spans="1:18" ht="18.75">
      <c r="A13" s="6"/>
      <c r="B13" s="200" t="s">
        <v>22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</row>
    <row r="14" spans="1:18">
      <c r="B14" s="7" t="s">
        <v>117</v>
      </c>
      <c r="D14" s="1"/>
      <c r="E14" s="201" t="s">
        <v>0</v>
      </c>
      <c r="F14" s="202"/>
      <c r="G14" s="202"/>
      <c r="H14" s="202"/>
      <c r="I14" s="203" t="s">
        <v>1</v>
      </c>
      <c r="J14" s="204"/>
      <c r="K14" s="204"/>
      <c r="L14" s="204"/>
      <c r="M14" s="213" t="s">
        <v>2</v>
      </c>
      <c r="N14" s="213"/>
      <c r="O14" s="213"/>
      <c r="P14" s="213"/>
    </row>
    <row r="15" spans="1:18" ht="30.75" thickBot="1">
      <c r="B15" s="9" t="s">
        <v>3</v>
      </c>
      <c r="C15" s="9" t="s">
        <v>4</v>
      </c>
      <c r="D15" s="9" t="s">
        <v>5</v>
      </c>
      <c r="E15" s="10" t="s">
        <v>7</v>
      </c>
      <c r="F15" s="10" t="s">
        <v>8</v>
      </c>
      <c r="G15" s="10" t="s">
        <v>9</v>
      </c>
      <c r="H15" s="10" t="s">
        <v>10</v>
      </c>
      <c r="I15" s="11" t="s">
        <v>7</v>
      </c>
      <c r="J15" s="11" t="s">
        <v>8</v>
      </c>
      <c r="K15" s="11" t="s">
        <v>9</v>
      </c>
      <c r="L15" s="11" t="s">
        <v>11</v>
      </c>
      <c r="M15" s="12" t="s">
        <v>7</v>
      </c>
      <c r="N15" s="12" t="s">
        <v>12</v>
      </c>
      <c r="O15" s="12" t="s">
        <v>9</v>
      </c>
      <c r="P15" s="12" t="s">
        <v>13</v>
      </c>
      <c r="Q15" s="13" t="s">
        <v>6</v>
      </c>
      <c r="R15" s="12" t="s">
        <v>175</v>
      </c>
    </row>
    <row r="16" spans="1:18">
      <c r="A16" s="215">
        <v>1</v>
      </c>
      <c r="B16" s="198" t="s">
        <v>61</v>
      </c>
      <c r="C16" s="215" t="s">
        <v>48</v>
      </c>
      <c r="D16" s="164">
        <v>41861</v>
      </c>
      <c r="E16" s="149">
        <v>10</v>
      </c>
      <c r="F16" s="147">
        <v>0.75</v>
      </c>
      <c r="G16" s="147"/>
      <c r="H16" s="148">
        <f>SUM(E16-F16-G16)</f>
        <v>9.25</v>
      </c>
      <c r="I16" s="146">
        <v>10</v>
      </c>
      <c r="J16" s="147">
        <v>0.52500000000000002</v>
      </c>
      <c r="K16" s="147"/>
      <c r="L16" s="148">
        <f>SUM(I16-J16-K16)</f>
        <v>9.4749999999999996</v>
      </c>
      <c r="M16" s="149">
        <v>10</v>
      </c>
      <c r="N16" s="147">
        <v>0.59499999999999997</v>
      </c>
      <c r="O16" s="147"/>
      <c r="P16" s="148">
        <f t="shared" ref="P16:P19" si="4">SUM(M16-N16-O16)</f>
        <v>9.4049999999999994</v>
      </c>
      <c r="Q16" s="150">
        <f>SUM(H16+L16+P16)</f>
        <v>28.130000000000003</v>
      </c>
      <c r="R16" s="226">
        <v>84.63</v>
      </c>
    </row>
    <row r="17" spans="1:18">
      <c r="A17" s="216"/>
      <c r="B17" s="165" t="s">
        <v>60</v>
      </c>
      <c r="C17" s="216"/>
      <c r="D17" s="166">
        <v>41915</v>
      </c>
      <c r="E17" s="74">
        <v>10</v>
      </c>
      <c r="F17" s="59">
        <v>0.8</v>
      </c>
      <c r="G17" s="59"/>
      <c r="H17" s="60">
        <f>SUM(E17-F17-G17)</f>
        <v>9.1999999999999993</v>
      </c>
      <c r="I17" s="64">
        <v>10</v>
      </c>
      <c r="J17" s="59">
        <v>0.52500000000000002</v>
      </c>
      <c r="K17" s="59"/>
      <c r="L17" s="60">
        <f>SUM(I17-J17-K17)</f>
        <v>9.4749999999999996</v>
      </c>
      <c r="M17" s="74">
        <v>10</v>
      </c>
      <c r="N17" s="59">
        <v>0.55000000000000004</v>
      </c>
      <c r="O17" s="59"/>
      <c r="P17" s="60">
        <f t="shared" si="4"/>
        <v>9.4499999999999993</v>
      </c>
      <c r="Q17" s="152">
        <f>SUM(H17+L17+P17)</f>
        <v>28.124999999999996</v>
      </c>
      <c r="R17" s="224"/>
    </row>
    <row r="18" spans="1:18">
      <c r="A18" s="216"/>
      <c r="B18" s="165" t="s">
        <v>62</v>
      </c>
      <c r="C18" s="216"/>
      <c r="D18" s="166">
        <v>41755</v>
      </c>
      <c r="E18" s="74">
        <v>10</v>
      </c>
      <c r="F18" s="59">
        <v>0.85</v>
      </c>
      <c r="G18" s="59"/>
      <c r="H18" s="60">
        <f>SUM(E18-F18-G18)</f>
        <v>9.15</v>
      </c>
      <c r="I18" s="64">
        <v>9</v>
      </c>
      <c r="J18" s="59">
        <v>0.67500000000000004</v>
      </c>
      <c r="K18" s="59"/>
      <c r="L18" s="60">
        <f>SUM(I18-J18-K18)</f>
        <v>8.3249999999999993</v>
      </c>
      <c r="M18" s="74">
        <v>10</v>
      </c>
      <c r="N18" s="59">
        <v>1.325</v>
      </c>
      <c r="O18" s="59"/>
      <c r="P18" s="60">
        <f t="shared" si="4"/>
        <v>8.6750000000000007</v>
      </c>
      <c r="Q18" s="152">
        <f>SUM(H18+L18+P18)</f>
        <v>26.150000000000002</v>
      </c>
      <c r="R18" s="224"/>
    </row>
    <row r="19" spans="1:18" ht="15.75" thickBot="1">
      <c r="A19" s="217"/>
      <c r="B19" s="168" t="s">
        <v>63</v>
      </c>
      <c r="C19" s="217"/>
      <c r="D19" s="169">
        <v>41975</v>
      </c>
      <c r="E19" s="162">
        <v>10</v>
      </c>
      <c r="F19" s="156">
        <v>0.5</v>
      </c>
      <c r="G19" s="156"/>
      <c r="H19" s="157">
        <f t="shared" ref="H19" si="5">SUM(E19-F19-G19)</f>
        <v>9.5</v>
      </c>
      <c r="I19" s="155">
        <v>10</v>
      </c>
      <c r="J19" s="156">
        <v>0.35</v>
      </c>
      <c r="K19" s="156"/>
      <c r="L19" s="157">
        <f t="shared" ref="L19" si="6">SUM(I19-J19-K19)</f>
        <v>9.65</v>
      </c>
      <c r="M19" s="162">
        <v>10</v>
      </c>
      <c r="N19" s="156">
        <v>0.77500000000000002</v>
      </c>
      <c r="O19" s="156"/>
      <c r="P19" s="157">
        <f t="shared" si="4"/>
        <v>9.2249999999999996</v>
      </c>
      <c r="Q19" s="158">
        <f t="shared" ref="Q19" si="7">SUM(H19+L19+P19)</f>
        <v>28.375</v>
      </c>
      <c r="R19" s="225"/>
    </row>
    <row r="20" spans="1:18">
      <c r="A20" s="215">
        <v>2</v>
      </c>
      <c r="B20" s="163" t="s">
        <v>56</v>
      </c>
      <c r="C20" s="215" t="s">
        <v>48</v>
      </c>
      <c r="D20" s="164">
        <v>41842</v>
      </c>
      <c r="E20" s="149">
        <v>10</v>
      </c>
      <c r="F20" s="147">
        <v>1.9</v>
      </c>
      <c r="G20" s="147"/>
      <c r="H20" s="148">
        <f t="shared" ref="H20:H22" si="8">SUM(E20-F20-G20)</f>
        <v>8.1</v>
      </c>
      <c r="I20" s="146">
        <v>10</v>
      </c>
      <c r="J20" s="147">
        <v>0.32500000000000001</v>
      </c>
      <c r="K20" s="147"/>
      <c r="L20" s="148">
        <f t="shared" ref="L20:L22" si="9">SUM(I20-J20-K20)</f>
        <v>9.6750000000000007</v>
      </c>
      <c r="M20" s="149">
        <v>10</v>
      </c>
      <c r="N20" s="147">
        <v>0.9</v>
      </c>
      <c r="O20" s="147"/>
      <c r="P20" s="148">
        <f t="shared" ref="P20:P23" si="10">SUM(M20-N20-O20)</f>
        <v>9.1</v>
      </c>
      <c r="Q20" s="150">
        <f t="shared" ref="Q20:Q22" si="11">SUM(H20+L20+P20)</f>
        <v>26.875</v>
      </c>
      <c r="R20" s="226">
        <v>83.924999999999997</v>
      </c>
    </row>
    <row r="21" spans="1:18">
      <c r="A21" s="216"/>
      <c r="B21" s="165" t="s">
        <v>57</v>
      </c>
      <c r="C21" s="216"/>
      <c r="D21" s="166">
        <v>41802</v>
      </c>
      <c r="E21" s="74">
        <v>10</v>
      </c>
      <c r="F21" s="59">
        <v>1.05</v>
      </c>
      <c r="G21" s="59"/>
      <c r="H21" s="60">
        <f t="shared" si="8"/>
        <v>8.9499999999999993</v>
      </c>
      <c r="I21" s="64">
        <v>10</v>
      </c>
      <c r="J21" s="59">
        <v>0.4</v>
      </c>
      <c r="K21" s="59"/>
      <c r="L21" s="60">
        <f t="shared" si="9"/>
        <v>9.6</v>
      </c>
      <c r="M21" s="74">
        <v>10</v>
      </c>
      <c r="N21" s="59">
        <v>1.175</v>
      </c>
      <c r="O21" s="59"/>
      <c r="P21" s="60">
        <f t="shared" si="10"/>
        <v>8.8249999999999993</v>
      </c>
      <c r="Q21" s="152">
        <f t="shared" si="11"/>
        <v>27.374999999999996</v>
      </c>
      <c r="R21" s="224"/>
    </row>
    <row r="22" spans="1:18">
      <c r="A22" s="216"/>
      <c r="B22" s="165" t="s">
        <v>58</v>
      </c>
      <c r="C22" s="216"/>
      <c r="D22" s="166">
        <v>41735</v>
      </c>
      <c r="E22" s="74">
        <v>10</v>
      </c>
      <c r="F22" s="59">
        <v>0.95</v>
      </c>
      <c r="G22" s="59"/>
      <c r="H22" s="60">
        <f t="shared" si="8"/>
        <v>9.0500000000000007</v>
      </c>
      <c r="I22" s="64">
        <v>10</v>
      </c>
      <c r="J22" s="59">
        <v>0.3</v>
      </c>
      <c r="K22" s="59"/>
      <c r="L22" s="60">
        <f t="shared" si="9"/>
        <v>9.6999999999999993</v>
      </c>
      <c r="M22" s="74">
        <v>10</v>
      </c>
      <c r="N22" s="59">
        <v>0.57499999999999996</v>
      </c>
      <c r="O22" s="59"/>
      <c r="P22" s="60">
        <f t="shared" si="10"/>
        <v>9.4250000000000007</v>
      </c>
      <c r="Q22" s="152">
        <f t="shared" si="11"/>
        <v>28.175000000000001</v>
      </c>
      <c r="R22" s="224"/>
    </row>
    <row r="23" spans="1:18" ht="15.75" thickBot="1">
      <c r="A23" s="217"/>
      <c r="B23" s="168" t="s">
        <v>59</v>
      </c>
      <c r="C23" s="217"/>
      <c r="D23" s="169">
        <v>41774</v>
      </c>
      <c r="E23" s="162">
        <v>10</v>
      </c>
      <c r="F23" s="156">
        <v>1</v>
      </c>
      <c r="G23" s="156"/>
      <c r="H23" s="157">
        <f>SUM(E23-F23-G23)</f>
        <v>9</v>
      </c>
      <c r="I23" s="155">
        <v>10</v>
      </c>
      <c r="J23" s="156">
        <v>0.25</v>
      </c>
      <c r="K23" s="156"/>
      <c r="L23" s="157">
        <f>SUM(I23-J23-K23)</f>
        <v>9.75</v>
      </c>
      <c r="M23" s="74">
        <v>10</v>
      </c>
      <c r="N23" s="59">
        <v>0.72499999999999998</v>
      </c>
      <c r="O23" s="59"/>
      <c r="P23" s="60">
        <f t="shared" si="10"/>
        <v>9.2750000000000004</v>
      </c>
      <c r="Q23" s="158">
        <f>SUM(H23+L23+P23)</f>
        <v>28.024999999999999</v>
      </c>
      <c r="R23" s="225"/>
    </row>
    <row r="25" spans="1:18" ht="18.75">
      <c r="A25" s="200" t="s">
        <v>46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</row>
    <row r="26" spans="1:18" ht="18.75">
      <c r="A26" s="6"/>
      <c r="B26" s="200" t="s">
        <v>22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</row>
    <row r="27" spans="1:18">
      <c r="B27" s="7" t="s">
        <v>117</v>
      </c>
      <c r="D27" s="1"/>
      <c r="E27" s="201" t="s">
        <v>0</v>
      </c>
      <c r="F27" s="202"/>
      <c r="G27" s="202"/>
      <c r="H27" s="202"/>
      <c r="I27" s="203" t="s">
        <v>1</v>
      </c>
      <c r="J27" s="204"/>
      <c r="K27" s="204"/>
      <c r="L27" s="204"/>
      <c r="M27" s="213" t="s">
        <v>2</v>
      </c>
      <c r="N27" s="213"/>
      <c r="O27" s="213"/>
      <c r="P27" s="213"/>
    </row>
    <row r="28" spans="1:18" ht="30.75" thickBot="1">
      <c r="B28" s="9" t="s">
        <v>3</v>
      </c>
      <c r="C28" s="9" t="s">
        <v>4</v>
      </c>
      <c r="D28" s="9" t="s">
        <v>5</v>
      </c>
      <c r="E28" s="10" t="s">
        <v>7</v>
      </c>
      <c r="F28" s="10" t="s">
        <v>8</v>
      </c>
      <c r="G28" s="10" t="s">
        <v>9</v>
      </c>
      <c r="H28" s="10" t="s">
        <v>10</v>
      </c>
      <c r="I28" s="11" t="s">
        <v>7</v>
      </c>
      <c r="J28" s="11" t="s">
        <v>8</v>
      </c>
      <c r="K28" s="11" t="s">
        <v>9</v>
      </c>
      <c r="L28" s="11" t="s">
        <v>11</v>
      </c>
      <c r="M28" s="12" t="s">
        <v>7</v>
      </c>
      <c r="N28" s="12" t="s">
        <v>12</v>
      </c>
      <c r="O28" s="12" t="s">
        <v>9</v>
      </c>
      <c r="P28" s="12" t="s">
        <v>13</v>
      </c>
      <c r="Q28" s="13" t="s">
        <v>6</v>
      </c>
      <c r="R28" s="12" t="s">
        <v>175</v>
      </c>
    </row>
    <row r="29" spans="1:18">
      <c r="A29" s="218">
        <v>1</v>
      </c>
      <c r="B29" s="144" t="s">
        <v>64</v>
      </c>
      <c r="C29" s="221" t="s">
        <v>48</v>
      </c>
      <c r="D29" s="145">
        <v>41563</v>
      </c>
      <c r="E29" s="146">
        <v>9</v>
      </c>
      <c r="F29" s="147">
        <v>0.95</v>
      </c>
      <c r="G29" s="147"/>
      <c r="H29" s="148">
        <f t="shared" ref="H29:H38" si="12">SUM(E29-F29-G29)</f>
        <v>8.0500000000000007</v>
      </c>
      <c r="I29" s="146">
        <v>10</v>
      </c>
      <c r="J29" s="147">
        <v>0.55000000000000004</v>
      </c>
      <c r="K29" s="147"/>
      <c r="L29" s="148">
        <f t="shared" ref="L29:L38" si="13">SUM(I29-J29-K29)</f>
        <v>9.4499999999999993</v>
      </c>
      <c r="M29" s="149">
        <v>9</v>
      </c>
      <c r="N29" s="147">
        <v>0.6</v>
      </c>
      <c r="O29" s="147"/>
      <c r="P29" s="148">
        <f t="shared" ref="P29:P32" si="14">SUM(M29-N29-O29)</f>
        <v>8.4</v>
      </c>
      <c r="Q29" s="150">
        <f t="shared" ref="Q29:Q38" si="15">SUM(H29+L29+P29)</f>
        <v>25.9</v>
      </c>
      <c r="R29" s="226">
        <v>84.3</v>
      </c>
    </row>
    <row r="30" spans="1:18">
      <c r="A30" s="219"/>
      <c r="B30" s="151" t="s">
        <v>65</v>
      </c>
      <c r="C30" s="222"/>
      <c r="D30" s="61">
        <v>41523</v>
      </c>
      <c r="E30" s="64">
        <v>9</v>
      </c>
      <c r="F30" s="59">
        <v>0.47499999999999998</v>
      </c>
      <c r="G30" s="59"/>
      <c r="H30" s="60">
        <f t="shared" si="12"/>
        <v>8.5250000000000004</v>
      </c>
      <c r="I30" s="64">
        <v>10</v>
      </c>
      <c r="J30" s="59">
        <v>0.42499999999999999</v>
      </c>
      <c r="K30" s="59"/>
      <c r="L30" s="60">
        <f t="shared" si="13"/>
        <v>9.5749999999999993</v>
      </c>
      <c r="M30" s="74">
        <v>10</v>
      </c>
      <c r="N30" s="59">
        <v>0.55000000000000004</v>
      </c>
      <c r="O30" s="59"/>
      <c r="P30" s="60">
        <f t="shared" si="14"/>
        <v>9.4499999999999993</v>
      </c>
      <c r="Q30" s="152">
        <f t="shared" si="15"/>
        <v>27.55</v>
      </c>
      <c r="R30" s="224"/>
    </row>
    <row r="31" spans="1:18">
      <c r="A31" s="219"/>
      <c r="B31" s="151" t="s">
        <v>66</v>
      </c>
      <c r="C31" s="222"/>
      <c r="D31" s="61">
        <v>41589</v>
      </c>
      <c r="E31" s="64">
        <v>10</v>
      </c>
      <c r="F31" s="59">
        <v>0.75</v>
      </c>
      <c r="G31" s="59"/>
      <c r="H31" s="60">
        <f t="shared" si="12"/>
        <v>9.25</v>
      </c>
      <c r="I31" s="64">
        <v>10</v>
      </c>
      <c r="J31" s="59">
        <v>0.42499999999999999</v>
      </c>
      <c r="K31" s="59"/>
      <c r="L31" s="60">
        <f t="shared" si="13"/>
        <v>9.5749999999999993</v>
      </c>
      <c r="M31" s="74">
        <v>9</v>
      </c>
      <c r="N31" s="59">
        <v>0.625</v>
      </c>
      <c r="O31" s="59"/>
      <c r="P31" s="60">
        <f t="shared" si="14"/>
        <v>8.375</v>
      </c>
      <c r="Q31" s="152">
        <f t="shared" si="15"/>
        <v>27.2</v>
      </c>
      <c r="R31" s="224"/>
    </row>
    <row r="32" spans="1:18">
      <c r="A32" s="219"/>
      <c r="B32" s="151" t="s">
        <v>67</v>
      </c>
      <c r="C32" s="222"/>
      <c r="D32" s="61">
        <v>41560</v>
      </c>
      <c r="E32" s="64">
        <v>10</v>
      </c>
      <c r="F32" s="59">
        <v>0.55000000000000004</v>
      </c>
      <c r="G32" s="59"/>
      <c r="H32" s="60">
        <f t="shared" si="12"/>
        <v>9.4499999999999993</v>
      </c>
      <c r="I32" s="64">
        <v>10</v>
      </c>
      <c r="J32" s="59">
        <v>0.5</v>
      </c>
      <c r="K32" s="59"/>
      <c r="L32" s="60">
        <f t="shared" si="13"/>
        <v>9.5</v>
      </c>
      <c r="M32" s="74">
        <v>10</v>
      </c>
      <c r="N32" s="59">
        <v>0.47499999999999998</v>
      </c>
      <c r="O32" s="59"/>
      <c r="P32" s="60">
        <f t="shared" si="14"/>
        <v>9.5250000000000004</v>
      </c>
      <c r="Q32" s="152">
        <f t="shared" si="15"/>
        <v>28.475000000000001</v>
      </c>
      <c r="R32" s="224"/>
    </row>
    <row r="33" spans="1:18" ht="15.75" thickBot="1">
      <c r="A33" s="220"/>
      <c r="B33" s="153" t="s">
        <v>68</v>
      </c>
      <c r="C33" s="223"/>
      <c r="D33" s="154">
        <v>41472</v>
      </c>
      <c r="E33" s="155">
        <v>10</v>
      </c>
      <c r="F33" s="156">
        <v>0.7</v>
      </c>
      <c r="G33" s="156"/>
      <c r="H33" s="157">
        <f t="shared" si="12"/>
        <v>9.3000000000000007</v>
      </c>
      <c r="I33" s="155">
        <v>10</v>
      </c>
      <c r="J33" s="156">
        <v>0.3</v>
      </c>
      <c r="K33" s="156"/>
      <c r="L33" s="157">
        <f t="shared" si="13"/>
        <v>9.6999999999999993</v>
      </c>
      <c r="M33" s="74">
        <v>9</v>
      </c>
      <c r="N33" s="59">
        <v>0.52500000000000002</v>
      </c>
      <c r="O33" s="59"/>
      <c r="P33" s="60">
        <f t="shared" ref="P33:P37" si="16">SUM(M33-N33-O33)</f>
        <v>8.4749999999999996</v>
      </c>
      <c r="Q33" s="158">
        <f t="shared" si="15"/>
        <v>27.475000000000001</v>
      </c>
      <c r="R33" s="225"/>
    </row>
    <row r="34" spans="1:18">
      <c r="A34" s="218">
        <v>2</v>
      </c>
      <c r="B34" s="159" t="s">
        <v>123</v>
      </c>
      <c r="C34" s="221" t="s">
        <v>119</v>
      </c>
      <c r="D34" s="145">
        <v>41540</v>
      </c>
      <c r="E34" s="146">
        <v>0</v>
      </c>
      <c r="F34" s="147">
        <v>0</v>
      </c>
      <c r="G34" s="147"/>
      <c r="H34" s="148">
        <f t="shared" si="12"/>
        <v>0</v>
      </c>
      <c r="I34" s="146">
        <v>0</v>
      </c>
      <c r="J34" s="147">
        <v>0</v>
      </c>
      <c r="K34" s="147"/>
      <c r="L34" s="148">
        <f t="shared" si="13"/>
        <v>0</v>
      </c>
      <c r="M34" s="149">
        <v>0</v>
      </c>
      <c r="N34" s="147">
        <v>0</v>
      </c>
      <c r="O34" s="147"/>
      <c r="P34" s="148">
        <f t="shared" si="16"/>
        <v>0</v>
      </c>
      <c r="Q34" s="150">
        <f t="shared" si="15"/>
        <v>0</v>
      </c>
      <c r="R34" s="227">
        <v>74</v>
      </c>
    </row>
    <row r="35" spans="1:18">
      <c r="A35" s="219"/>
      <c r="B35" s="160" t="s">
        <v>124</v>
      </c>
      <c r="C35" s="222"/>
      <c r="D35" s="61">
        <v>41540</v>
      </c>
      <c r="E35" s="64">
        <v>0</v>
      </c>
      <c r="F35" s="59">
        <v>0</v>
      </c>
      <c r="G35" s="59"/>
      <c r="H35" s="60">
        <f t="shared" si="12"/>
        <v>0</v>
      </c>
      <c r="I35" s="64">
        <v>0</v>
      </c>
      <c r="J35" s="59">
        <v>0</v>
      </c>
      <c r="K35" s="59"/>
      <c r="L35" s="60">
        <f t="shared" si="13"/>
        <v>0</v>
      </c>
      <c r="M35" s="74">
        <v>0</v>
      </c>
      <c r="N35" s="59">
        <v>0</v>
      </c>
      <c r="O35" s="59"/>
      <c r="P35" s="60">
        <f t="shared" si="16"/>
        <v>0</v>
      </c>
      <c r="Q35" s="152">
        <f t="shared" si="15"/>
        <v>0</v>
      </c>
      <c r="R35" s="228"/>
    </row>
    <row r="36" spans="1:18">
      <c r="A36" s="219"/>
      <c r="B36" s="160" t="s">
        <v>125</v>
      </c>
      <c r="C36" s="222"/>
      <c r="D36" s="61">
        <v>41349</v>
      </c>
      <c r="E36" s="64">
        <v>10</v>
      </c>
      <c r="F36" s="59">
        <v>0.8</v>
      </c>
      <c r="G36" s="59"/>
      <c r="H36" s="60">
        <f t="shared" si="12"/>
        <v>9.1999999999999993</v>
      </c>
      <c r="I36" s="64">
        <v>10</v>
      </c>
      <c r="J36" s="59">
        <v>0.32500000000000001</v>
      </c>
      <c r="K36" s="59"/>
      <c r="L36" s="60">
        <f t="shared" si="13"/>
        <v>9.6750000000000007</v>
      </c>
      <c r="M36" s="74">
        <v>9</v>
      </c>
      <c r="N36" s="59">
        <v>0.625</v>
      </c>
      <c r="O36" s="59"/>
      <c r="P36" s="60">
        <f t="shared" si="16"/>
        <v>8.375</v>
      </c>
      <c r="Q36" s="152">
        <f t="shared" si="15"/>
        <v>27.25</v>
      </c>
      <c r="R36" s="228"/>
    </row>
    <row r="37" spans="1:18">
      <c r="A37" s="219"/>
      <c r="B37" s="160" t="s">
        <v>126</v>
      </c>
      <c r="C37" s="222"/>
      <c r="D37" s="61">
        <v>41629</v>
      </c>
      <c r="E37" s="64">
        <v>10</v>
      </c>
      <c r="F37" s="59">
        <v>0.625</v>
      </c>
      <c r="G37" s="59"/>
      <c r="H37" s="60">
        <f t="shared" si="12"/>
        <v>9.375</v>
      </c>
      <c r="I37" s="64">
        <v>10</v>
      </c>
      <c r="J37" s="59">
        <v>0.52500000000000002</v>
      </c>
      <c r="K37" s="59"/>
      <c r="L37" s="60">
        <f t="shared" si="13"/>
        <v>9.4749999999999996</v>
      </c>
      <c r="M37" s="74">
        <v>10</v>
      </c>
      <c r="N37" s="59">
        <v>10</v>
      </c>
      <c r="O37" s="59"/>
      <c r="P37" s="60">
        <f t="shared" si="16"/>
        <v>0</v>
      </c>
      <c r="Q37" s="152">
        <f t="shared" si="15"/>
        <v>18.850000000000001</v>
      </c>
      <c r="R37" s="228"/>
    </row>
    <row r="38" spans="1:18" ht="15.75" thickBot="1">
      <c r="A38" s="220"/>
      <c r="B38" s="161" t="s">
        <v>127</v>
      </c>
      <c r="C38" s="223"/>
      <c r="D38" s="154">
        <v>41157</v>
      </c>
      <c r="E38" s="155">
        <v>10</v>
      </c>
      <c r="F38" s="156">
        <v>0.75</v>
      </c>
      <c r="G38" s="156"/>
      <c r="H38" s="157">
        <f t="shared" si="12"/>
        <v>9.25</v>
      </c>
      <c r="I38" s="155">
        <v>10</v>
      </c>
      <c r="J38" s="156">
        <v>0.57499999999999996</v>
      </c>
      <c r="K38" s="156"/>
      <c r="L38" s="157">
        <f t="shared" si="13"/>
        <v>9.4250000000000007</v>
      </c>
      <c r="M38" s="162">
        <v>10</v>
      </c>
      <c r="N38" s="156">
        <v>0.77500000000000002</v>
      </c>
      <c r="O38" s="156"/>
      <c r="P38" s="157">
        <f t="shared" ref="P38" si="17">SUM(M38-N38-O38)</f>
        <v>9.2249999999999996</v>
      </c>
      <c r="Q38" s="158">
        <f t="shared" si="15"/>
        <v>27.9</v>
      </c>
      <c r="R38" s="229"/>
    </row>
  </sheetData>
  <sortState ref="B16:R23">
    <sortCondition ref="B5"/>
  </sortState>
  <mergeCells count="30">
    <mergeCell ref="R5:R9"/>
    <mergeCell ref="R20:R23"/>
    <mergeCell ref="R16:R19"/>
    <mergeCell ref="R29:R33"/>
    <mergeCell ref="R34:R38"/>
    <mergeCell ref="A12:Q12"/>
    <mergeCell ref="B13:Q13"/>
    <mergeCell ref="E14:H14"/>
    <mergeCell ref="I14:L14"/>
    <mergeCell ref="M14:P14"/>
    <mergeCell ref="A5:A9"/>
    <mergeCell ref="C5:C9"/>
    <mergeCell ref="A1:Q1"/>
    <mergeCell ref="B2:Q2"/>
    <mergeCell ref="E3:H3"/>
    <mergeCell ref="I3:L3"/>
    <mergeCell ref="M3:P3"/>
    <mergeCell ref="C20:C23"/>
    <mergeCell ref="A20:A23"/>
    <mergeCell ref="A34:A38"/>
    <mergeCell ref="C16:C19"/>
    <mergeCell ref="C29:C33"/>
    <mergeCell ref="A16:A19"/>
    <mergeCell ref="A25:Q25"/>
    <mergeCell ref="B26:Q26"/>
    <mergeCell ref="E27:H27"/>
    <mergeCell ref="I27:L27"/>
    <mergeCell ref="M27:P27"/>
    <mergeCell ref="A29:A33"/>
    <mergeCell ref="C34:C38"/>
  </mergeCells>
  <dataValidations count="1">
    <dataValidation type="custom" allowBlank="1" showInputMessage="1" showErrorMessage="1" sqref="L29:L38 H29:H38 P5:P9 L5:L9 H5:H9 P29:P38 L16:L23 H16:H23 P16:P23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4"/>
  <sheetViews>
    <sheetView topLeftCell="A23" workbookViewId="0">
      <selection activeCell="P63" sqref="P63"/>
    </sheetView>
  </sheetViews>
  <sheetFormatPr defaultRowHeight="15"/>
  <cols>
    <col min="1" max="1" width="3" bestFit="1" customWidth="1"/>
    <col min="2" max="2" width="23.5703125" bestFit="1" customWidth="1"/>
    <col min="3" max="3" width="26.42578125" bestFit="1" customWidth="1"/>
    <col min="4" max="4" width="10.7109375" bestFit="1" customWidth="1"/>
  </cols>
  <sheetData>
    <row r="1" spans="1:17" ht="18.75">
      <c r="A1" s="200" t="s">
        <v>23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8.75">
      <c r="A2" s="6"/>
      <c r="B2" s="200" t="s">
        <v>14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>
      <c r="B3" s="7" t="s">
        <v>16</v>
      </c>
      <c r="D3" s="1"/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13" t="s">
        <v>2</v>
      </c>
      <c r="N3" s="213"/>
      <c r="O3" s="213"/>
      <c r="P3" s="213"/>
    </row>
    <row r="4" spans="1:17">
      <c r="B4" s="9" t="s">
        <v>3</v>
      </c>
      <c r="C4" s="9" t="s">
        <v>4</v>
      </c>
      <c r="D4" s="25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</row>
    <row r="5" spans="1:17">
      <c r="A5" s="170">
        <v>1</v>
      </c>
      <c r="B5" s="55" t="s">
        <v>121</v>
      </c>
      <c r="C5" s="73" t="s">
        <v>119</v>
      </c>
      <c r="D5" s="57">
        <v>43143</v>
      </c>
      <c r="E5" s="74">
        <v>10</v>
      </c>
      <c r="F5" s="59">
        <v>0.57499999999999996</v>
      </c>
      <c r="G5" s="59"/>
      <c r="H5" s="60">
        <f t="shared" ref="H5:H14" si="0">SUM(E5-F5-G5)</f>
        <v>9.4250000000000007</v>
      </c>
      <c r="I5" s="64">
        <v>10</v>
      </c>
      <c r="J5" s="59">
        <v>0.25</v>
      </c>
      <c r="K5" s="59"/>
      <c r="L5" s="60">
        <f t="shared" ref="L5:L14" si="1">SUM(I5-J5-K5)</f>
        <v>9.75</v>
      </c>
      <c r="M5" s="64">
        <v>10</v>
      </c>
      <c r="N5" s="59">
        <v>0.4</v>
      </c>
      <c r="O5" s="59"/>
      <c r="P5" s="60">
        <f t="shared" ref="P5:P14" si="2">SUM(M5-N5-O5)</f>
        <v>9.6</v>
      </c>
      <c r="Q5" s="62">
        <f t="shared" ref="Q5:Q14" si="3">SUM(H5+L5+P5)</f>
        <v>28.774999999999999</v>
      </c>
    </row>
    <row r="6" spans="1:17">
      <c r="A6" s="170">
        <v>2</v>
      </c>
      <c r="B6" s="55" t="s">
        <v>70</v>
      </c>
      <c r="C6" s="73" t="s">
        <v>71</v>
      </c>
      <c r="D6" s="61">
        <v>43148</v>
      </c>
      <c r="E6" s="74">
        <v>10</v>
      </c>
      <c r="F6" s="59">
        <v>0.77500000000000002</v>
      </c>
      <c r="G6" s="59"/>
      <c r="H6" s="60">
        <f t="shared" si="0"/>
        <v>9.2249999999999996</v>
      </c>
      <c r="I6" s="64">
        <v>10</v>
      </c>
      <c r="J6" s="59">
        <v>0.375</v>
      </c>
      <c r="K6" s="59"/>
      <c r="L6" s="60">
        <f t="shared" si="1"/>
        <v>9.625</v>
      </c>
      <c r="M6" s="64">
        <v>10</v>
      </c>
      <c r="N6" s="59">
        <v>0.4</v>
      </c>
      <c r="O6" s="59"/>
      <c r="P6" s="60">
        <f t="shared" si="2"/>
        <v>9.6</v>
      </c>
      <c r="Q6" s="62">
        <f t="shared" si="3"/>
        <v>28.450000000000003</v>
      </c>
    </row>
    <row r="7" spans="1:17">
      <c r="A7" s="170">
        <v>3</v>
      </c>
      <c r="B7" s="55" t="s">
        <v>82</v>
      </c>
      <c r="C7" s="73" t="s">
        <v>83</v>
      </c>
      <c r="D7" s="61">
        <v>43189</v>
      </c>
      <c r="E7" s="74">
        <v>10</v>
      </c>
      <c r="F7" s="59">
        <v>0.82499999999999996</v>
      </c>
      <c r="G7" s="59"/>
      <c r="H7" s="60">
        <f t="shared" si="0"/>
        <v>9.1750000000000007</v>
      </c>
      <c r="I7" s="64">
        <v>10</v>
      </c>
      <c r="J7" s="59">
        <v>0.4</v>
      </c>
      <c r="K7" s="59"/>
      <c r="L7" s="60">
        <f t="shared" si="1"/>
        <v>9.6</v>
      </c>
      <c r="M7" s="64">
        <v>10</v>
      </c>
      <c r="N7" s="59">
        <v>0.4</v>
      </c>
      <c r="O7" s="59"/>
      <c r="P7" s="60">
        <f t="shared" si="2"/>
        <v>9.6</v>
      </c>
      <c r="Q7" s="62">
        <f t="shared" si="3"/>
        <v>28.375</v>
      </c>
    </row>
    <row r="8" spans="1:17">
      <c r="A8" s="26">
        <v>4</v>
      </c>
      <c r="B8" s="2" t="s">
        <v>72</v>
      </c>
      <c r="C8" s="36" t="s">
        <v>71</v>
      </c>
      <c r="D8" s="34">
        <v>43209</v>
      </c>
      <c r="E8" s="27">
        <v>10</v>
      </c>
      <c r="F8" s="17">
        <v>0.5</v>
      </c>
      <c r="G8" s="17"/>
      <c r="H8" s="18">
        <f t="shared" si="0"/>
        <v>9.5</v>
      </c>
      <c r="I8" s="16">
        <v>10</v>
      </c>
      <c r="J8" s="17">
        <v>0.82499999999999996</v>
      </c>
      <c r="K8" s="17"/>
      <c r="L8" s="18">
        <f t="shared" si="1"/>
        <v>9.1750000000000007</v>
      </c>
      <c r="M8" s="16">
        <v>10</v>
      </c>
      <c r="N8" s="17">
        <v>0.42499999999999999</v>
      </c>
      <c r="O8" s="17"/>
      <c r="P8" s="18">
        <f t="shared" si="2"/>
        <v>9.5749999999999993</v>
      </c>
      <c r="Q8" s="20">
        <f t="shared" si="3"/>
        <v>28.25</v>
      </c>
    </row>
    <row r="9" spans="1:17">
      <c r="A9" s="26">
        <v>5</v>
      </c>
      <c r="B9" s="2" t="s">
        <v>120</v>
      </c>
      <c r="C9" s="29" t="s">
        <v>119</v>
      </c>
      <c r="D9" s="41">
        <v>43205</v>
      </c>
      <c r="E9" s="27">
        <v>10</v>
      </c>
      <c r="F9" s="17">
        <v>0.9</v>
      </c>
      <c r="G9" s="17"/>
      <c r="H9" s="18">
        <f t="shared" si="0"/>
        <v>9.1</v>
      </c>
      <c r="I9" s="16">
        <v>10</v>
      </c>
      <c r="J9" s="17">
        <v>0.42499999999999999</v>
      </c>
      <c r="K9" s="17"/>
      <c r="L9" s="18">
        <f t="shared" si="1"/>
        <v>9.5749999999999993</v>
      </c>
      <c r="M9" s="16">
        <v>10</v>
      </c>
      <c r="N9" s="17">
        <v>0.57499999999999996</v>
      </c>
      <c r="O9" s="17"/>
      <c r="P9" s="18">
        <f t="shared" si="2"/>
        <v>9.4250000000000007</v>
      </c>
      <c r="Q9" s="20">
        <f t="shared" si="3"/>
        <v>28.099999999999998</v>
      </c>
    </row>
    <row r="10" spans="1:17">
      <c r="A10" s="26">
        <v>6</v>
      </c>
      <c r="B10" s="2" t="s">
        <v>118</v>
      </c>
      <c r="C10" s="29" t="s">
        <v>119</v>
      </c>
      <c r="D10" s="41">
        <v>43207</v>
      </c>
      <c r="E10" s="27">
        <v>10</v>
      </c>
      <c r="F10" s="17">
        <v>1.05</v>
      </c>
      <c r="G10" s="17"/>
      <c r="H10" s="18">
        <f t="shared" si="0"/>
        <v>8.9499999999999993</v>
      </c>
      <c r="I10" s="16">
        <v>10</v>
      </c>
      <c r="J10" s="17">
        <v>0.45</v>
      </c>
      <c r="K10" s="17"/>
      <c r="L10" s="18">
        <f t="shared" si="1"/>
        <v>9.5500000000000007</v>
      </c>
      <c r="M10" s="16">
        <v>10</v>
      </c>
      <c r="N10" s="17">
        <v>0.6</v>
      </c>
      <c r="O10" s="17"/>
      <c r="P10" s="18">
        <f t="shared" si="2"/>
        <v>9.4</v>
      </c>
      <c r="Q10" s="20">
        <f t="shared" si="3"/>
        <v>27.9</v>
      </c>
    </row>
    <row r="11" spans="1:17">
      <c r="A11" s="26">
        <v>7</v>
      </c>
      <c r="B11" s="38" t="s">
        <v>40</v>
      </c>
      <c r="C11" s="29" t="s">
        <v>41</v>
      </c>
      <c r="D11" s="34">
        <v>43357</v>
      </c>
      <c r="E11" s="27">
        <v>10</v>
      </c>
      <c r="F11" s="17">
        <v>1.05</v>
      </c>
      <c r="G11" s="17"/>
      <c r="H11" s="18">
        <f t="shared" si="0"/>
        <v>8.9499999999999993</v>
      </c>
      <c r="I11" s="16">
        <v>10</v>
      </c>
      <c r="J11" s="17">
        <v>0.875</v>
      </c>
      <c r="K11" s="17"/>
      <c r="L11" s="18">
        <f t="shared" si="1"/>
        <v>9.125</v>
      </c>
      <c r="M11" s="16">
        <v>10</v>
      </c>
      <c r="N11" s="17">
        <v>0.4</v>
      </c>
      <c r="O11" s="17"/>
      <c r="P11" s="18">
        <f t="shared" si="2"/>
        <v>9.6</v>
      </c>
      <c r="Q11" s="20">
        <f t="shared" si="3"/>
        <v>27.674999999999997</v>
      </c>
    </row>
    <row r="12" spans="1:17">
      <c r="A12" s="2">
        <v>8</v>
      </c>
      <c r="B12" s="38" t="s">
        <v>128</v>
      </c>
      <c r="C12" s="29" t="s">
        <v>71</v>
      </c>
      <c r="D12" s="34">
        <v>43011</v>
      </c>
      <c r="E12" s="27">
        <v>10</v>
      </c>
      <c r="F12" s="17">
        <v>0.65</v>
      </c>
      <c r="G12" s="17"/>
      <c r="H12" s="18">
        <f t="shared" si="0"/>
        <v>9.35</v>
      </c>
      <c r="I12" s="16">
        <v>10</v>
      </c>
      <c r="J12" s="17">
        <v>1.2749999999999999</v>
      </c>
      <c r="K12" s="17"/>
      <c r="L12" s="18">
        <f t="shared" si="1"/>
        <v>8.7249999999999996</v>
      </c>
      <c r="M12" s="16">
        <v>10</v>
      </c>
      <c r="N12" s="17">
        <v>0.625</v>
      </c>
      <c r="O12" s="17"/>
      <c r="P12" s="18">
        <f t="shared" si="2"/>
        <v>9.375</v>
      </c>
      <c r="Q12" s="20">
        <f t="shared" si="3"/>
        <v>27.45</v>
      </c>
    </row>
    <row r="13" spans="1:17">
      <c r="A13" s="2">
        <v>9</v>
      </c>
      <c r="B13" s="38" t="s">
        <v>42</v>
      </c>
      <c r="C13" s="29" t="s">
        <v>41</v>
      </c>
      <c r="D13" s="34">
        <v>43298</v>
      </c>
      <c r="E13" s="27">
        <v>10</v>
      </c>
      <c r="F13" s="17">
        <v>1.1499999999999999</v>
      </c>
      <c r="G13" s="17"/>
      <c r="H13" s="18">
        <f t="shared" si="0"/>
        <v>8.85</v>
      </c>
      <c r="I13" s="16">
        <v>10</v>
      </c>
      <c r="J13" s="17">
        <v>1.0249999999999999</v>
      </c>
      <c r="K13" s="17"/>
      <c r="L13" s="18">
        <f t="shared" si="1"/>
        <v>8.9749999999999996</v>
      </c>
      <c r="M13" s="16">
        <v>10</v>
      </c>
      <c r="N13" s="17">
        <v>0.67500000000000004</v>
      </c>
      <c r="O13" s="17"/>
      <c r="P13" s="18">
        <f t="shared" si="2"/>
        <v>9.3249999999999993</v>
      </c>
      <c r="Q13" s="20">
        <f t="shared" si="3"/>
        <v>27.15</v>
      </c>
    </row>
    <row r="14" spans="1:17">
      <c r="A14" s="2">
        <v>10</v>
      </c>
      <c r="B14" s="38" t="s">
        <v>43</v>
      </c>
      <c r="C14" s="29" t="s">
        <v>41</v>
      </c>
      <c r="D14" s="34">
        <v>43426</v>
      </c>
      <c r="E14" s="27">
        <v>10</v>
      </c>
      <c r="F14" s="17">
        <v>1.35</v>
      </c>
      <c r="G14" s="17"/>
      <c r="H14" s="18">
        <f t="shared" si="0"/>
        <v>8.65</v>
      </c>
      <c r="I14" s="16">
        <v>10</v>
      </c>
      <c r="J14" s="17">
        <v>1.125</v>
      </c>
      <c r="K14" s="17"/>
      <c r="L14" s="18">
        <f t="shared" si="1"/>
        <v>8.875</v>
      </c>
      <c r="M14" s="16">
        <v>10</v>
      </c>
      <c r="N14" s="17">
        <v>0.92500000000000004</v>
      </c>
      <c r="O14" s="17"/>
      <c r="P14" s="18">
        <f t="shared" si="2"/>
        <v>9.0749999999999993</v>
      </c>
      <c r="Q14" s="20">
        <f t="shared" si="3"/>
        <v>26.599999999999998</v>
      </c>
    </row>
    <row r="17" spans="1:9">
      <c r="I17" s="1"/>
    </row>
    <row r="18" spans="1:9">
      <c r="B18" s="7"/>
      <c r="D18" s="1"/>
      <c r="E18" s="230" t="s">
        <v>0</v>
      </c>
      <c r="F18" s="230"/>
      <c r="G18" s="230"/>
      <c r="H18" s="230"/>
    </row>
    <row r="19" spans="1:9">
      <c r="B19" s="9" t="s">
        <v>3</v>
      </c>
      <c r="C19" s="9" t="s">
        <v>4</v>
      </c>
      <c r="D19" s="25" t="s">
        <v>5</v>
      </c>
      <c r="E19" s="10" t="s">
        <v>7</v>
      </c>
      <c r="F19" s="10" t="s">
        <v>8</v>
      </c>
      <c r="G19" s="10" t="s">
        <v>9</v>
      </c>
      <c r="H19" s="10" t="s">
        <v>10</v>
      </c>
    </row>
    <row r="20" spans="1:9">
      <c r="A20" s="171">
        <v>1</v>
      </c>
      <c r="B20" s="89" t="s">
        <v>72</v>
      </c>
      <c r="C20" s="172" t="s">
        <v>71</v>
      </c>
      <c r="D20" s="103">
        <v>43209</v>
      </c>
      <c r="E20" s="173">
        <v>10</v>
      </c>
      <c r="F20" s="93">
        <v>0.5</v>
      </c>
      <c r="G20" s="93"/>
      <c r="H20" s="104">
        <f t="shared" ref="H20:H29" si="4">SUM(E20-F20-G20)</f>
        <v>9.5</v>
      </c>
    </row>
    <row r="21" spans="1:9">
      <c r="A21" s="170">
        <v>2</v>
      </c>
      <c r="B21" s="114" t="s">
        <v>121</v>
      </c>
      <c r="C21" s="177" t="s">
        <v>119</v>
      </c>
      <c r="D21" s="178">
        <v>43143</v>
      </c>
      <c r="E21" s="74">
        <v>10</v>
      </c>
      <c r="F21" s="59">
        <v>0.57499999999999996</v>
      </c>
      <c r="G21" s="117"/>
      <c r="H21" s="118">
        <f t="shared" si="4"/>
        <v>9.4250000000000007</v>
      </c>
    </row>
    <row r="22" spans="1:9">
      <c r="A22" s="171">
        <v>3</v>
      </c>
      <c r="B22" s="175" t="s">
        <v>128</v>
      </c>
      <c r="C22" s="176" t="s">
        <v>71</v>
      </c>
      <c r="D22" s="112">
        <v>43011</v>
      </c>
      <c r="E22" s="173">
        <v>10</v>
      </c>
      <c r="F22" s="93">
        <v>0.65</v>
      </c>
      <c r="G22" s="93"/>
      <c r="H22" s="106">
        <f t="shared" si="4"/>
        <v>9.35</v>
      </c>
    </row>
    <row r="23" spans="1:9">
      <c r="A23" s="170">
        <v>4</v>
      </c>
      <c r="B23" s="114" t="s">
        <v>70</v>
      </c>
      <c r="C23" s="177" t="s">
        <v>71</v>
      </c>
      <c r="D23" s="116">
        <v>43148</v>
      </c>
      <c r="E23" s="74">
        <v>10</v>
      </c>
      <c r="F23" s="59">
        <v>0.77500000000000002</v>
      </c>
      <c r="G23" s="117"/>
      <c r="H23" s="118">
        <f t="shared" si="4"/>
        <v>9.2249999999999996</v>
      </c>
    </row>
    <row r="24" spans="1:9">
      <c r="A24" s="170">
        <v>5</v>
      </c>
      <c r="B24" s="114" t="s">
        <v>82</v>
      </c>
      <c r="C24" s="115" t="s">
        <v>83</v>
      </c>
      <c r="D24" s="116">
        <v>43189</v>
      </c>
      <c r="E24" s="74">
        <v>10</v>
      </c>
      <c r="F24" s="59">
        <v>0.82499999999999996</v>
      </c>
      <c r="G24" s="117"/>
      <c r="H24" s="118">
        <f t="shared" si="4"/>
        <v>9.1750000000000007</v>
      </c>
    </row>
    <row r="25" spans="1:9">
      <c r="A25" s="171">
        <v>6</v>
      </c>
      <c r="B25" s="89" t="s">
        <v>120</v>
      </c>
      <c r="C25" s="90" t="s">
        <v>119</v>
      </c>
      <c r="D25" s="91">
        <v>43205</v>
      </c>
      <c r="E25" s="173">
        <v>10</v>
      </c>
      <c r="F25" s="93">
        <v>0.9</v>
      </c>
      <c r="G25" s="93"/>
      <c r="H25" s="104">
        <f t="shared" si="4"/>
        <v>9.1</v>
      </c>
    </row>
    <row r="26" spans="1:9">
      <c r="A26" s="171">
        <v>7</v>
      </c>
      <c r="B26" s="174" t="s">
        <v>40</v>
      </c>
      <c r="C26" s="90" t="s">
        <v>41</v>
      </c>
      <c r="D26" s="103">
        <v>43357</v>
      </c>
      <c r="E26" s="173">
        <v>10</v>
      </c>
      <c r="F26" s="93">
        <v>1.05</v>
      </c>
      <c r="G26" s="93"/>
      <c r="H26" s="104">
        <f>SUM(E26-F26-G26)</f>
        <v>8.9499999999999993</v>
      </c>
    </row>
    <row r="27" spans="1:9">
      <c r="A27" s="89">
        <v>8</v>
      </c>
      <c r="B27" s="89" t="s">
        <v>118</v>
      </c>
      <c r="C27" s="90" t="s">
        <v>119</v>
      </c>
      <c r="D27" s="91">
        <v>43207</v>
      </c>
      <c r="E27" s="173">
        <v>10</v>
      </c>
      <c r="F27" s="93">
        <v>1.05</v>
      </c>
      <c r="G27" s="93"/>
      <c r="H27" s="104">
        <f>SUM(E27-F27-G27)</f>
        <v>8.9499999999999993</v>
      </c>
    </row>
    <row r="28" spans="1:9">
      <c r="A28" s="2">
        <v>9</v>
      </c>
      <c r="B28" s="38" t="s">
        <v>42</v>
      </c>
      <c r="C28" s="29" t="s">
        <v>41</v>
      </c>
      <c r="D28" s="34">
        <v>43298</v>
      </c>
      <c r="E28" s="27">
        <v>10</v>
      </c>
      <c r="F28" s="17">
        <v>1.1499999999999999</v>
      </c>
      <c r="G28" s="17"/>
      <c r="H28" s="18">
        <f>SUM(E28-F28-G28)</f>
        <v>8.85</v>
      </c>
    </row>
    <row r="29" spans="1:9">
      <c r="A29" s="2">
        <v>10</v>
      </c>
      <c r="B29" s="38" t="s">
        <v>43</v>
      </c>
      <c r="C29" s="29" t="s">
        <v>41</v>
      </c>
      <c r="D29" s="34">
        <v>43426</v>
      </c>
      <c r="E29" s="27">
        <v>10</v>
      </c>
      <c r="F29" s="17">
        <v>1.35</v>
      </c>
      <c r="G29" s="17"/>
      <c r="H29" s="18">
        <f t="shared" si="4"/>
        <v>8.65</v>
      </c>
    </row>
    <row r="33" spans="1:8">
      <c r="E33" s="231" t="s">
        <v>1</v>
      </c>
      <c r="F33" s="231"/>
      <c r="G33" s="231"/>
      <c r="H33" s="231"/>
    </row>
    <row r="34" spans="1:8">
      <c r="B34" s="9" t="s">
        <v>3</v>
      </c>
      <c r="C34" s="9" t="s">
        <v>4</v>
      </c>
      <c r="D34" s="25" t="s">
        <v>5</v>
      </c>
      <c r="E34" s="11" t="s">
        <v>7</v>
      </c>
      <c r="F34" s="11" t="s">
        <v>8</v>
      </c>
      <c r="G34" s="11" t="s">
        <v>9</v>
      </c>
      <c r="H34" s="11" t="s">
        <v>11</v>
      </c>
    </row>
    <row r="35" spans="1:8">
      <c r="A35" s="170">
        <v>1</v>
      </c>
      <c r="B35" s="114" t="s">
        <v>121</v>
      </c>
      <c r="C35" s="177" t="s">
        <v>119</v>
      </c>
      <c r="D35" s="178">
        <v>43143</v>
      </c>
      <c r="E35" s="64">
        <v>10</v>
      </c>
      <c r="F35" s="59">
        <v>0.25</v>
      </c>
      <c r="G35" s="117"/>
      <c r="H35" s="118">
        <f t="shared" ref="H35:H44" si="5">SUM(E35-F35-G35)</f>
        <v>9.75</v>
      </c>
    </row>
    <row r="36" spans="1:8">
      <c r="A36" s="170">
        <v>2</v>
      </c>
      <c r="B36" s="114" t="s">
        <v>70</v>
      </c>
      <c r="C36" s="177" t="s">
        <v>71</v>
      </c>
      <c r="D36" s="116">
        <v>43148</v>
      </c>
      <c r="E36" s="64">
        <v>10</v>
      </c>
      <c r="F36" s="59">
        <v>0.375</v>
      </c>
      <c r="G36" s="117"/>
      <c r="H36" s="118">
        <f t="shared" si="5"/>
        <v>9.625</v>
      </c>
    </row>
    <row r="37" spans="1:8">
      <c r="A37" s="170">
        <v>3</v>
      </c>
      <c r="B37" s="114" t="s">
        <v>82</v>
      </c>
      <c r="C37" s="177" t="s">
        <v>83</v>
      </c>
      <c r="D37" s="116">
        <v>43189</v>
      </c>
      <c r="E37" s="64">
        <v>10</v>
      </c>
      <c r="F37" s="59">
        <v>0.4</v>
      </c>
      <c r="G37" s="117"/>
      <c r="H37" s="118">
        <f t="shared" si="5"/>
        <v>9.6</v>
      </c>
    </row>
    <row r="38" spans="1:8">
      <c r="A38" s="171">
        <v>4</v>
      </c>
      <c r="B38" s="89" t="s">
        <v>120</v>
      </c>
      <c r="C38" s="172" t="s">
        <v>119</v>
      </c>
      <c r="D38" s="91">
        <v>43205</v>
      </c>
      <c r="E38" s="113">
        <v>10</v>
      </c>
      <c r="F38" s="93">
        <v>0.42499999999999999</v>
      </c>
      <c r="G38" s="93"/>
      <c r="H38" s="104">
        <f t="shared" si="5"/>
        <v>9.5749999999999993</v>
      </c>
    </row>
    <row r="39" spans="1:8">
      <c r="A39" s="171">
        <v>5</v>
      </c>
      <c r="B39" s="89" t="s">
        <v>118</v>
      </c>
      <c r="C39" s="90" t="s">
        <v>119</v>
      </c>
      <c r="D39" s="91">
        <v>43207</v>
      </c>
      <c r="E39" s="113">
        <v>10</v>
      </c>
      <c r="F39" s="93">
        <v>0.45</v>
      </c>
      <c r="G39" s="93"/>
      <c r="H39" s="104">
        <f t="shared" si="5"/>
        <v>9.5500000000000007</v>
      </c>
    </row>
    <row r="40" spans="1:8">
      <c r="A40" s="171">
        <v>6</v>
      </c>
      <c r="B40" s="89" t="s">
        <v>72</v>
      </c>
      <c r="C40" s="90" t="s">
        <v>71</v>
      </c>
      <c r="D40" s="103">
        <v>43209</v>
      </c>
      <c r="E40" s="113">
        <v>10</v>
      </c>
      <c r="F40" s="93">
        <v>0.82499999999999996</v>
      </c>
      <c r="G40" s="93"/>
      <c r="H40" s="104">
        <f t="shared" si="5"/>
        <v>9.1750000000000007</v>
      </c>
    </row>
    <row r="41" spans="1:8">
      <c r="A41" s="171">
        <v>7</v>
      </c>
      <c r="B41" s="174" t="s">
        <v>40</v>
      </c>
      <c r="C41" s="90" t="s">
        <v>41</v>
      </c>
      <c r="D41" s="103">
        <v>43357</v>
      </c>
      <c r="E41" s="113">
        <v>10</v>
      </c>
      <c r="F41" s="93">
        <v>0.875</v>
      </c>
      <c r="G41" s="93"/>
      <c r="H41" s="104">
        <f t="shared" si="5"/>
        <v>9.125</v>
      </c>
    </row>
    <row r="42" spans="1:8">
      <c r="A42" s="89">
        <v>8</v>
      </c>
      <c r="B42" s="174" t="s">
        <v>42</v>
      </c>
      <c r="C42" s="90" t="s">
        <v>41</v>
      </c>
      <c r="D42" s="103">
        <v>43298</v>
      </c>
      <c r="E42" s="113">
        <v>10</v>
      </c>
      <c r="F42" s="93">
        <v>1.0249999999999999</v>
      </c>
      <c r="G42" s="93"/>
      <c r="H42" s="104">
        <f t="shared" si="5"/>
        <v>8.9749999999999996</v>
      </c>
    </row>
    <row r="43" spans="1:8">
      <c r="A43" s="2">
        <v>9</v>
      </c>
      <c r="B43" s="38" t="s">
        <v>43</v>
      </c>
      <c r="C43" s="29" t="s">
        <v>41</v>
      </c>
      <c r="D43" s="34">
        <v>43426</v>
      </c>
      <c r="E43" s="16">
        <v>10</v>
      </c>
      <c r="F43" s="17">
        <v>1.125</v>
      </c>
      <c r="G43" s="17"/>
      <c r="H43" s="18">
        <f t="shared" si="5"/>
        <v>8.875</v>
      </c>
    </row>
    <row r="44" spans="1:8">
      <c r="A44" s="2">
        <v>10</v>
      </c>
      <c r="B44" s="38" t="s">
        <v>128</v>
      </c>
      <c r="C44" s="29" t="s">
        <v>71</v>
      </c>
      <c r="D44" s="34">
        <v>43011</v>
      </c>
      <c r="E44" s="16">
        <v>10</v>
      </c>
      <c r="F44" s="17">
        <v>1.2749999999999999</v>
      </c>
      <c r="G44" s="17"/>
      <c r="H44" s="18">
        <f t="shared" si="5"/>
        <v>8.7249999999999996</v>
      </c>
    </row>
    <row r="45" spans="1:8">
      <c r="B45" s="43"/>
      <c r="C45" s="1"/>
      <c r="D45" s="39"/>
    </row>
    <row r="46" spans="1:8">
      <c r="B46" s="43"/>
      <c r="C46" s="1"/>
      <c r="D46" s="39"/>
    </row>
    <row r="47" spans="1:8">
      <c r="B47" s="43"/>
      <c r="C47" s="1"/>
      <c r="D47" s="39"/>
    </row>
    <row r="48" spans="1:8">
      <c r="E48" s="213" t="s">
        <v>2</v>
      </c>
      <c r="F48" s="213"/>
      <c r="G48" s="213"/>
      <c r="H48" s="213"/>
    </row>
    <row r="49" spans="1:8">
      <c r="B49" s="9" t="s">
        <v>3</v>
      </c>
      <c r="C49" s="9" t="s">
        <v>4</v>
      </c>
      <c r="D49" s="25" t="s">
        <v>5</v>
      </c>
      <c r="E49" s="12" t="s">
        <v>7</v>
      </c>
      <c r="F49" s="12" t="s">
        <v>12</v>
      </c>
      <c r="G49" s="12" t="s">
        <v>9</v>
      </c>
      <c r="H49" s="12" t="s">
        <v>13</v>
      </c>
    </row>
    <row r="50" spans="1:8">
      <c r="A50" s="171">
        <v>1</v>
      </c>
      <c r="B50" s="174" t="s">
        <v>40</v>
      </c>
      <c r="C50" s="172" t="s">
        <v>41</v>
      </c>
      <c r="D50" s="103">
        <v>43357</v>
      </c>
      <c r="E50" s="113">
        <v>10</v>
      </c>
      <c r="F50" s="93">
        <v>0.4</v>
      </c>
      <c r="G50" s="93"/>
      <c r="H50" s="104">
        <f>SUM(E50-F50-G50)</f>
        <v>9.6</v>
      </c>
    </row>
    <row r="51" spans="1:8">
      <c r="A51" s="170">
        <v>2</v>
      </c>
      <c r="B51" s="114" t="s">
        <v>82</v>
      </c>
      <c r="C51" s="177" t="s">
        <v>83</v>
      </c>
      <c r="D51" s="116">
        <v>43189</v>
      </c>
      <c r="E51" s="64">
        <v>10</v>
      </c>
      <c r="F51" s="59">
        <v>0.4</v>
      </c>
      <c r="G51" s="117"/>
      <c r="H51" s="118">
        <f>SUM(E51-F51-G51)</f>
        <v>9.6</v>
      </c>
    </row>
    <row r="52" spans="1:8">
      <c r="A52" s="170">
        <v>3</v>
      </c>
      <c r="B52" s="114" t="s">
        <v>70</v>
      </c>
      <c r="C52" s="177" t="s">
        <v>71</v>
      </c>
      <c r="D52" s="116">
        <v>43148</v>
      </c>
      <c r="E52" s="64">
        <v>10</v>
      </c>
      <c r="F52" s="59">
        <v>0.4</v>
      </c>
      <c r="G52" s="117"/>
      <c r="H52" s="118">
        <f>SUM(E52-F52-G52)</f>
        <v>9.6</v>
      </c>
    </row>
    <row r="53" spans="1:8">
      <c r="A53" s="170">
        <v>4</v>
      </c>
      <c r="B53" s="114" t="s">
        <v>121</v>
      </c>
      <c r="C53" s="177" t="s">
        <v>119</v>
      </c>
      <c r="D53" s="178">
        <v>43143</v>
      </c>
      <c r="E53" s="64">
        <v>10</v>
      </c>
      <c r="F53" s="59">
        <v>0.4</v>
      </c>
      <c r="G53" s="117"/>
      <c r="H53" s="118">
        <f>SUM(E53-F53-G53)</f>
        <v>9.6</v>
      </c>
    </row>
    <row r="54" spans="1:8">
      <c r="A54" s="171">
        <v>5</v>
      </c>
      <c r="B54" s="89" t="s">
        <v>72</v>
      </c>
      <c r="C54" s="90" t="s">
        <v>71</v>
      </c>
      <c r="D54" s="103">
        <v>43209</v>
      </c>
      <c r="E54" s="113">
        <v>10</v>
      </c>
      <c r="F54" s="93">
        <v>0.42499999999999999</v>
      </c>
      <c r="G54" s="93"/>
      <c r="H54" s="104">
        <f t="shared" ref="H54:H59" si="6">SUM(E54-F54-G54)</f>
        <v>9.5749999999999993</v>
      </c>
    </row>
    <row r="55" spans="1:8">
      <c r="A55" s="171">
        <v>6</v>
      </c>
      <c r="B55" s="89" t="s">
        <v>120</v>
      </c>
      <c r="C55" s="90" t="s">
        <v>119</v>
      </c>
      <c r="D55" s="91">
        <v>43205</v>
      </c>
      <c r="E55" s="113">
        <v>10</v>
      </c>
      <c r="F55" s="93">
        <v>0.57499999999999996</v>
      </c>
      <c r="G55" s="93"/>
      <c r="H55" s="104">
        <f t="shared" si="6"/>
        <v>9.4250000000000007</v>
      </c>
    </row>
    <row r="56" spans="1:8">
      <c r="A56" s="171">
        <v>7</v>
      </c>
      <c r="B56" s="89" t="s">
        <v>118</v>
      </c>
      <c r="C56" s="90" t="s">
        <v>119</v>
      </c>
      <c r="D56" s="91">
        <v>43207</v>
      </c>
      <c r="E56" s="113">
        <v>10</v>
      </c>
      <c r="F56" s="93">
        <v>0.6</v>
      </c>
      <c r="G56" s="93"/>
      <c r="H56" s="104">
        <f t="shared" si="6"/>
        <v>9.4</v>
      </c>
    </row>
    <row r="57" spans="1:8">
      <c r="A57" s="89">
        <v>8</v>
      </c>
      <c r="B57" s="174" t="s">
        <v>128</v>
      </c>
      <c r="C57" s="90" t="s">
        <v>71</v>
      </c>
      <c r="D57" s="103">
        <v>43011</v>
      </c>
      <c r="E57" s="113">
        <v>10</v>
      </c>
      <c r="F57" s="93">
        <v>0.625</v>
      </c>
      <c r="G57" s="93"/>
      <c r="H57" s="104">
        <f t="shared" si="6"/>
        <v>9.375</v>
      </c>
    </row>
    <row r="58" spans="1:8">
      <c r="A58" s="2">
        <v>9</v>
      </c>
      <c r="B58" s="38" t="s">
        <v>42</v>
      </c>
      <c r="C58" s="29" t="s">
        <v>41</v>
      </c>
      <c r="D58" s="34">
        <v>43298</v>
      </c>
      <c r="E58" s="16">
        <v>10</v>
      </c>
      <c r="F58" s="17">
        <v>0.67500000000000004</v>
      </c>
      <c r="G58" s="17"/>
      <c r="H58" s="18">
        <f t="shared" si="6"/>
        <v>9.3249999999999993</v>
      </c>
    </row>
    <row r="59" spans="1:8">
      <c r="A59" s="2">
        <v>10</v>
      </c>
      <c r="B59" s="38" t="s">
        <v>43</v>
      </c>
      <c r="C59" s="29" t="s">
        <v>41</v>
      </c>
      <c r="D59" s="34">
        <v>43426</v>
      </c>
      <c r="E59" s="16">
        <v>10</v>
      </c>
      <c r="F59" s="17">
        <v>0.92500000000000004</v>
      </c>
      <c r="G59" s="17"/>
      <c r="H59" s="18">
        <f t="shared" si="6"/>
        <v>9.0749999999999993</v>
      </c>
    </row>
    <row r="60" spans="1:8">
      <c r="B60" s="43"/>
      <c r="C60" s="1"/>
      <c r="D60" s="39"/>
      <c r="E60" s="22"/>
      <c r="F60" s="23"/>
      <c r="G60" s="23"/>
      <c r="H60" s="24"/>
    </row>
    <row r="61" spans="1:8">
      <c r="B61" s="43"/>
      <c r="C61" s="1"/>
      <c r="D61" s="39"/>
      <c r="E61" s="22"/>
      <c r="F61" s="23"/>
      <c r="G61" s="23"/>
      <c r="H61" s="24"/>
    </row>
    <row r="63" spans="1:8">
      <c r="C63" s="14"/>
      <c r="E63" s="199" t="s">
        <v>15</v>
      </c>
      <c r="F63" s="199"/>
      <c r="G63" s="199"/>
      <c r="H63" s="199"/>
    </row>
    <row r="64" spans="1:8">
      <c r="B64" s="25" t="s">
        <v>3</v>
      </c>
      <c r="C64" s="9" t="s">
        <v>4</v>
      </c>
      <c r="D64" s="25" t="s">
        <v>5</v>
      </c>
      <c r="E64" s="15" t="s">
        <v>7</v>
      </c>
      <c r="F64" s="15" t="s">
        <v>12</v>
      </c>
      <c r="G64" s="15" t="s">
        <v>9</v>
      </c>
      <c r="H64" s="15" t="s">
        <v>18</v>
      </c>
    </row>
    <row r="65" spans="1:8">
      <c r="A65" s="94">
        <v>1</v>
      </c>
      <c r="B65" s="180" t="s">
        <v>40</v>
      </c>
      <c r="C65" s="95" t="s">
        <v>41</v>
      </c>
      <c r="D65" s="130">
        <v>43357</v>
      </c>
      <c r="E65" s="131">
        <v>21.5</v>
      </c>
      <c r="F65" s="98">
        <v>0.8</v>
      </c>
      <c r="G65" s="98"/>
      <c r="H65" s="135">
        <f t="shared" ref="H65:H74" si="7">SUM(E65-F65-G65)</f>
        <v>20.7</v>
      </c>
    </row>
    <row r="66" spans="1:8">
      <c r="A66" s="94">
        <v>2</v>
      </c>
      <c r="B66" s="94" t="s">
        <v>121</v>
      </c>
      <c r="C66" s="95" t="s">
        <v>119</v>
      </c>
      <c r="D66" s="96">
        <v>43143</v>
      </c>
      <c r="E66" s="131">
        <v>21</v>
      </c>
      <c r="F66" s="98">
        <v>0.75</v>
      </c>
      <c r="G66" s="98"/>
      <c r="H66" s="135">
        <f t="shared" si="7"/>
        <v>20.25</v>
      </c>
    </row>
    <row r="67" spans="1:8">
      <c r="A67" s="94">
        <v>3</v>
      </c>
      <c r="B67" s="94" t="s">
        <v>70</v>
      </c>
      <c r="C67" s="95" t="s">
        <v>71</v>
      </c>
      <c r="D67" s="130">
        <v>43148</v>
      </c>
      <c r="E67" s="131">
        <v>20.5</v>
      </c>
      <c r="F67" s="98">
        <v>0.45</v>
      </c>
      <c r="G67" s="98"/>
      <c r="H67" s="135">
        <f t="shared" si="7"/>
        <v>20.05</v>
      </c>
    </row>
    <row r="68" spans="1:8">
      <c r="A68" s="94">
        <v>4</v>
      </c>
      <c r="B68" s="94" t="s">
        <v>72</v>
      </c>
      <c r="C68" s="95" t="s">
        <v>71</v>
      </c>
      <c r="D68" s="130">
        <v>43209</v>
      </c>
      <c r="E68" s="131">
        <v>20.5</v>
      </c>
      <c r="F68" s="98">
        <v>0.5</v>
      </c>
      <c r="G68" s="98"/>
      <c r="H68" s="135">
        <f t="shared" si="7"/>
        <v>20</v>
      </c>
    </row>
    <row r="69" spans="1:8">
      <c r="A69" s="94">
        <v>5</v>
      </c>
      <c r="B69" s="180" t="s">
        <v>128</v>
      </c>
      <c r="C69" s="95" t="s">
        <v>71</v>
      </c>
      <c r="D69" s="130">
        <v>43011</v>
      </c>
      <c r="E69" s="131">
        <v>20.5</v>
      </c>
      <c r="F69" s="98">
        <v>0.57499999999999996</v>
      </c>
      <c r="G69" s="98"/>
      <c r="H69" s="135">
        <f t="shared" si="7"/>
        <v>19.925000000000001</v>
      </c>
    </row>
    <row r="70" spans="1:8">
      <c r="A70" s="2">
        <v>6</v>
      </c>
      <c r="B70" s="2" t="s">
        <v>82</v>
      </c>
      <c r="C70" s="29" t="s">
        <v>83</v>
      </c>
      <c r="D70" s="34">
        <v>43189</v>
      </c>
      <c r="E70" s="16">
        <v>20.5</v>
      </c>
      <c r="F70" s="17">
        <v>0.6</v>
      </c>
      <c r="G70" s="17"/>
      <c r="H70" s="18">
        <f t="shared" si="7"/>
        <v>19.899999999999999</v>
      </c>
    </row>
    <row r="71" spans="1:8">
      <c r="A71" s="2">
        <v>7</v>
      </c>
      <c r="B71" s="38" t="s">
        <v>42</v>
      </c>
      <c r="C71" s="29" t="s">
        <v>41</v>
      </c>
      <c r="D71" s="34">
        <v>43298</v>
      </c>
      <c r="E71" s="16">
        <v>20.5</v>
      </c>
      <c r="F71" s="17">
        <v>1</v>
      </c>
      <c r="G71" s="17"/>
      <c r="H71" s="18">
        <f>SUM(E71-F71-G71)</f>
        <v>19.5</v>
      </c>
    </row>
    <row r="72" spans="1:8">
      <c r="A72" s="2">
        <v>8</v>
      </c>
      <c r="B72" s="2" t="s">
        <v>118</v>
      </c>
      <c r="C72" s="29" t="s">
        <v>119</v>
      </c>
      <c r="D72" s="41">
        <v>43207</v>
      </c>
      <c r="E72" s="16">
        <v>20.5</v>
      </c>
      <c r="F72" s="17">
        <v>1</v>
      </c>
      <c r="G72" s="17"/>
      <c r="H72" s="18">
        <f>SUM(E72-F72-G72)</f>
        <v>19.5</v>
      </c>
    </row>
    <row r="73" spans="1:8">
      <c r="A73" s="2">
        <v>9</v>
      </c>
      <c r="B73" s="38" t="s">
        <v>43</v>
      </c>
      <c r="C73" s="29" t="s">
        <v>41</v>
      </c>
      <c r="D73" s="34">
        <v>43426</v>
      </c>
      <c r="E73" s="16">
        <v>10</v>
      </c>
      <c r="F73" s="17">
        <v>0.5</v>
      </c>
      <c r="G73" s="17"/>
      <c r="H73" s="18">
        <f t="shared" si="7"/>
        <v>9.5</v>
      </c>
    </row>
    <row r="74" spans="1:8">
      <c r="A74" s="2">
        <v>10</v>
      </c>
      <c r="B74" s="2" t="s">
        <v>120</v>
      </c>
      <c r="C74" s="29" t="s">
        <v>119</v>
      </c>
      <c r="D74" s="41">
        <v>43205</v>
      </c>
      <c r="E74" s="16">
        <v>10</v>
      </c>
      <c r="F74" s="17">
        <v>10</v>
      </c>
      <c r="G74" s="17"/>
      <c r="H74" s="18">
        <f t="shared" si="7"/>
        <v>0</v>
      </c>
    </row>
  </sheetData>
  <sortState ref="B71:H72">
    <sortCondition descending="1" ref="D71:D72"/>
  </sortState>
  <mergeCells count="9">
    <mergeCell ref="A1:Q1"/>
    <mergeCell ref="E63:H63"/>
    <mergeCell ref="B2:Q2"/>
    <mergeCell ref="E3:H3"/>
    <mergeCell ref="I3:L3"/>
    <mergeCell ref="M3:P3"/>
    <mergeCell ref="E18:H18"/>
    <mergeCell ref="E33:H33"/>
    <mergeCell ref="E48:H48"/>
  </mergeCells>
  <dataValidations count="1">
    <dataValidation type="custom" allowBlank="1" showInputMessage="1" showErrorMessage="1" sqref="H65:H74 H20:H29 H35:H44 H5:H14 P5:P14 L5:L14 H50:H61">
      <formula1>"bvbv"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4"/>
  <sheetViews>
    <sheetView topLeftCell="A71" zoomScaleNormal="100" workbookViewId="0">
      <selection activeCell="O87" sqref="O87"/>
    </sheetView>
  </sheetViews>
  <sheetFormatPr defaultRowHeight="15"/>
  <cols>
    <col min="1" max="1" width="3" bestFit="1" customWidth="1"/>
    <col min="2" max="2" width="18.7109375" bestFit="1" customWidth="1"/>
    <col min="3" max="3" width="26.42578125" bestFit="1" customWidth="1"/>
    <col min="4" max="4" width="11.28515625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1" width="6.5703125" bestFit="1" customWidth="1"/>
    <col min="12" max="12" width="5.42578125" bestFit="1" customWidth="1"/>
    <col min="13" max="14" width="5.5703125" bestFit="1" customWidth="1"/>
    <col min="15" max="15" width="6.5703125" bestFit="1" customWidth="1"/>
    <col min="16" max="16" width="5.85546875" bestFit="1" customWidth="1"/>
    <col min="17" max="17" width="7.85546875" customWidth="1"/>
  </cols>
  <sheetData>
    <row r="1" spans="1:18" ht="18.75">
      <c r="A1" s="200" t="s">
        <v>19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8" ht="18.75">
      <c r="A2" s="6"/>
      <c r="B2" s="200" t="s">
        <v>14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>
      <c r="B3" s="7" t="s">
        <v>16</v>
      </c>
      <c r="D3" s="1"/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13" t="s">
        <v>2</v>
      </c>
      <c r="N3" s="213"/>
      <c r="O3" s="213"/>
      <c r="P3" s="213"/>
    </row>
    <row r="4" spans="1:18" ht="30">
      <c r="B4" s="9" t="s">
        <v>3</v>
      </c>
      <c r="C4" s="9" t="s">
        <v>4</v>
      </c>
      <c r="D4" s="9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</row>
    <row r="5" spans="1:18">
      <c r="A5" s="55">
        <v>1</v>
      </c>
      <c r="B5" s="55" t="s">
        <v>134</v>
      </c>
      <c r="C5" s="56" t="s">
        <v>132</v>
      </c>
      <c r="D5" s="61">
        <v>42763</v>
      </c>
      <c r="E5" s="64">
        <v>10</v>
      </c>
      <c r="F5" s="59">
        <v>0.55000000000000004</v>
      </c>
      <c r="G5" s="59"/>
      <c r="H5" s="60">
        <f t="shared" ref="H5:H18" si="0">SUM(E5-F5-G5)</f>
        <v>9.4499999999999993</v>
      </c>
      <c r="I5" s="64">
        <v>10</v>
      </c>
      <c r="J5" s="59">
        <v>0.15</v>
      </c>
      <c r="K5" s="59"/>
      <c r="L5" s="60">
        <f t="shared" ref="L5:L18" si="1">SUM(I5-J5-K5)</f>
        <v>9.85</v>
      </c>
      <c r="M5" s="64">
        <v>10</v>
      </c>
      <c r="N5" s="59">
        <v>0.42499999999999999</v>
      </c>
      <c r="O5" s="59"/>
      <c r="P5" s="60">
        <f t="shared" ref="P5:P18" si="2">SUM(M5-N5-O5)</f>
        <v>9.5749999999999993</v>
      </c>
      <c r="Q5" s="62">
        <f t="shared" ref="Q5:Q18" si="3">SUM(H5+L5+P5)</f>
        <v>28.874999999999996</v>
      </c>
      <c r="R5" s="1"/>
    </row>
    <row r="6" spans="1:18">
      <c r="A6" s="55">
        <v>2</v>
      </c>
      <c r="B6" s="55" t="s">
        <v>133</v>
      </c>
      <c r="C6" s="56" t="s">
        <v>132</v>
      </c>
      <c r="D6" s="61">
        <v>42493</v>
      </c>
      <c r="E6" s="64">
        <v>10</v>
      </c>
      <c r="F6" s="59">
        <v>0.77500000000000002</v>
      </c>
      <c r="G6" s="59"/>
      <c r="H6" s="60">
        <f t="shared" si="0"/>
        <v>9.2249999999999996</v>
      </c>
      <c r="I6" s="64">
        <v>10</v>
      </c>
      <c r="J6" s="59">
        <v>0.27500000000000002</v>
      </c>
      <c r="K6" s="59"/>
      <c r="L6" s="60">
        <f t="shared" si="1"/>
        <v>9.7249999999999996</v>
      </c>
      <c r="M6" s="64">
        <v>10</v>
      </c>
      <c r="N6" s="59">
        <v>0.5</v>
      </c>
      <c r="O6" s="59"/>
      <c r="P6" s="60">
        <f t="shared" si="2"/>
        <v>9.5</v>
      </c>
      <c r="Q6" s="62">
        <f t="shared" si="3"/>
        <v>28.45</v>
      </c>
    </row>
    <row r="7" spans="1:18">
      <c r="A7" s="55">
        <v>3</v>
      </c>
      <c r="B7" s="72" t="s">
        <v>47</v>
      </c>
      <c r="C7" s="56" t="s">
        <v>48</v>
      </c>
      <c r="D7" s="65">
        <v>42647</v>
      </c>
      <c r="E7" s="64">
        <v>10</v>
      </c>
      <c r="F7" s="59">
        <v>0.77500000000000002</v>
      </c>
      <c r="G7" s="59"/>
      <c r="H7" s="60">
        <f t="shared" si="0"/>
        <v>9.2249999999999996</v>
      </c>
      <c r="I7" s="64">
        <v>10</v>
      </c>
      <c r="J7" s="59">
        <v>0.375</v>
      </c>
      <c r="K7" s="59"/>
      <c r="L7" s="60">
        <f t="shared" si="1"/>
        <v>9.625</v>
      </c>
      <c r="M7" s="64">
        <v>10</v>
      </c>
      <c r="N7" s="59">
        <v>0.47499999999999998</v>
      </c>
      <c r="O7" s="59"/>
      <c r="P7" s="60">
        <f t="shared" si="2"/>
        <v>9.5250000000000004</v>
      </c>
      <c r="Q7" s="62">
        <f t="shared" si="3"/>
        <v>28.375</v>
      </c>
    </row>
    <row r="8" spans="1:18">
      <c r="A8" s="2">
        <v>4</v>
      </c>
      <c r="B8" s="2" t="s">
        <v>131</v>
      </c>
      <c r="C8" s="29" t="s">
        <v>132</v>
      </c>
      <c r="D8" s="34">
        <v>42390</v>
      </c>
      <c r="E8" s="16">
        <v>10</v>
      </c>
      <c r="F8" s="17">
        <v>0.85</v>
      </c>
      <c r="G8" s="17"/>
      <c r="H8" s="18">
        <f t="shared" si="0"/>
        <v>9.15</v>
      </c>
      <c r="I8" s="16">
        <v>10</v>
      </c>
      <c r="J8" s="17">
        <v>0.4</v>
      </c>
      <c r="K8" s="17"/>
      <c r="L8" s="18">
        <f t="shared" si="1"/>
        <v>9.6</v>
      </c>
      <c r="M8" s="16">
        <v>10</v>
      </c>
      <c r="N8" s="17">
        <v>0.72499999999999998</v>
      </c>
      <c r="O8" s="17"/>
      <c r="P8" s="18">
        <f t="shared" si="2"/>
        <v>9.2750000000000004</v>
      </c>
      <c r="Q8" s="20">
        <f t="shared" si="3"/>
        <v>28.024999999999999</v>
      </c>
    </row>
    <row r="9" spans="1:18">
      <c r="A9" s="2">
        <v>5</v>
      </c>
      <c r="B9" s="38" t="s">
        <v>115</v>
      </c>
      <c r="C9" s="29" t="s">
        <v>111</v>
      </c>
      <c r="D9" s="28">
        <v>42447</v>
      </c>
      <c r="E9" s="16">
        <v>10</v>
      </c>
      <c r="F9" s="17">
        <v>0.9</v>
      </c>
      <c r="G9" s="17"/>
      <c r="H9" s="18">
        <f t="shared" si="0"/>
        <v>9.1</v>
      </c>
      <c r="I9" s="16">
        <v>10</v>
      </c>
      <c r="J9" s="17">
        <v>0.67500000000000004</v>
      </c>
      <c r="K9" s="17"/>
      <c r="L9" s="18">
        <f t="shared" si="1"/>
        <v>9.3249999999999993</v>
      </c>
      <c r="M9" s="16">
        <v>10</v>
      </c>
      <c r="N9" s="17">
        <v>1.125</v>
      </c>
      <c r="O9" s="17"/>
      <c r="P9" s="18">
        <f t="shared" si="2"/>
        <v>8.875</v>
      </c>
      <c r="Q9" s="20">
        <f t="shared" si="3"/>
        <v>27.299999999999997</v>
      </c>
    </row>
    <row r="10" spans="1:18">
      <c r="A10" s="2">
        <v>6</v>
      </c>
      <c r="B10" s="2" t="s">
        <v>114</v>
      </c>
      <c r="C10" s="29" t="s">
        <v>111</v>
      </c>
      <c r="D10" s="34">
        <v>42873</v>
      </c>
      <c r="E10" s="16">
        <v>10</v>
      </c>
      <c r="F10" s="17">
        <v>1.05</v>
      </c>
      <c r="G10" s="17">
        <v>0.3</v>
      </c>
      <c r="H10" s="18">
        <f t="shared" si="0"/>
        <v>8.6499999999999986</v>
      </c>
      <c r="I10" s="16">
        <v>10</v>
      </c>
      <c r="J10" s="17">
        <v>0.47499999999999998</v>
      </c>
      <c r="K10" s="17"/>
      <c r="L10" s="18">
        <f t="shared" si="1"/>
        <v>9.5250000000000004</v>
      </c>
      <c r="M10" s="16">
        <v>10</v>
      </c>
      <c r="N10" s="17">
        <v>1</v>
      </c>
      <c r="O10" s="17"/>
      <c r="P10" s="18">
        <f t="shared" si="2"/>
        <v>9</v>
      </c>
      <c r="Q10" s="20">
        <f t="shared" si="3"/>
        <v>27.174999999999997</v>
      </c>
    </row>
    <row r="11" spans="1:18">
      <c r="A11" s="2">
        <v>7</v>
      </c>
      <c r="B11" s="2" t="s">
        <v>112</v>
      </c>
      <c r="C11" s="29" t="s">
        <v>111</v>
      </c>
      <c r="D11" s="34">
        <v>42523</v>
      </c>
      <c r="E11" s="16">
        <v>10</v>
      </c>
      <c r="F11" s="17">
        <v>0.85</v>
      </c>
      <c r="G11" s="17"/>
      <c r="H11" s="18">
        <f t="shared" si="0"/>
        <v>9.15</v>
      </c>
      <c r="I11" s="16">
        <v>10</v>
      </c>
      <c r="J11" s="17">
        <v>0.75</v>
      </c>
      <c r="K11" s="17"/>
      <c r="L11" s="18">
        <f t="shared" si="1"/>
        <v>9.25</v>
      </c>
      <c r="M11" s="16">
        <v>9.5</v>
      </c>
      <c r="N11" s="17">
        <v>0.75</v>
      </c>
      <c r="O11" s="17"/>
      <c r="P11" s="18">
        <f t="shared" si="2"/>
        <v>8.75</v>
      </c>
      <c r="Q11" s="20">
        <f t="shared" si="3"/>
        <v>27.15</v>
      </c>
    </row>
    <row r="12" spans="1:18">
      <c r="A12" s="2">
        <v>8</v>
      </c>
      <c r="B12" s="2" t="s">
        <v>44</v>
      </c>
      <c r="C12" s="29" t="s">
        <v>41</v>
      </c>
      <c r="D12" s="34">
        <v>43088</v>
      </c>
      <c r="E12" s="16">
        <v>10</v>
      </c>
      <c r="F12" s="17">
        <v>1.05</v>
      </c>
      <c r="G12" s="17"/>
      <c r="H12" s="18">
        <f t="shared" si="0"/>
        <v>8.9499999999999993</v>
      </c>
      <c r="I12" s="16">
        <v>10</v>
      </c>
      <c r="J12" s="17">
        <v>0.72499999999999998</v>
      </c>
      <c r="K12" s="17"/>
      <c r="L12" s="18">
        <f t="shared" si="1"/>
        <v>9.2750000000000004</v>
      </c>
      <c r="M12" s="16">
        <v>9.5</v>
      </c>
      <c r="N12" s="17">
        <v>0.7</v>
      </c>
      <c r="O12" s="17"/>
      <c r="P12" s="18">
        <f t="shared" si="2"/>
        <v>8.8000000000000007</v>
      </c>
      <c r="Q12" s="20">
        <f t="shared" si="3"/>
        <v>27.025000000000002</v>
      </c>
    </row>
    <row r="13" spans="1:18">
      <c r="A13" s="2">
        <v>9</v>
      </c>
      <c r="B13" s="38" t="s">
        <v>113</v>
      </c>
      <c r="C13" s="29" t="s">
        <v>111</v>
      </c>
      <c r="D13" s="28">
        <v>42708</v>
      </c>
      <c r="E13" s="16">
        <v>10</v>
      </c>
      <c r="F13" s="17">
        <v>0.85</v>
      </c>
      <c r="G13" s="17"/>
      <c r="H13" s="18">
        <f t="shared" si="0"/>
        <v>9.15</v>
      </c>
      <c r="I13" s="16">
        <v>10</v>
      </c>
      <c r="J13" s="17">
        <v>1.05</v>
      </c>
      <c r="K13" s="17"/>
      <c r="L13" s="18">
        <f t="shared" si="1"/>
        <v>8.9499999999999993</v>
      </c>
      <c r="M13" s="16">
        <v>9.5</v>
      </c>
      <c r="N13" s="17">
        <v>0.72499999999999998</v>
      </c>
      <c r="O13" s="17"/>
      <c r="P13" s="18">
        <f t="shared" si="2"/>
        <v>8.7750000000000004</v>
      </c>
      <c r="Q13" s="20">
        <f t="shared" si="3"/>
        <v>26.875</v>
      </c>
    </row>
    <row r="14" spans="1:18">
      <c r="A14" s="2">
        <v>10</v>
      </c>
      <c r="B14" s="38" t="s">
        <v>24</v>
      </c>
      <c r="C14" s="29" t="s">
        <v>25</v>
      </c>
      <c r="D14" s="28">
        <v>42488</v>
      </c>
      <c r="E14" s="16">
        <v>9</v>
      </c>
      <c r="F14" s="17">
        <v>0.65</v>
      </c>
      <c r="G14" s="17">
        <v>0.3</v>
      </c>
      <c r="H14" s="18">
        <f t="shared" si="0"/>
        <v>8.0499999999999989</v>
      </c>
      <c r="I14" s="16">
        <v>10</v>
      </c>
      <c r="J14" s="17">
        <v>0.52500000000000002</v>
      </c>
      <c r="K14" s="17"/>
      <c r="L14" s="18">
        <f t="shared" si="1"/>
        <v>9.4749999999999996</v>
      </c>
      <c r="M14" s="16">
        <v>10</v>
      </c>
      <c r="N14" s="17">
        <v>0.82499999999999996</v>
      </c>
      <c r="O14" s="17"/>
      <c r="P14" s="18">
        <f t="shared" si="2"/>
        <v>9.1750000000000007</v>
      </c>
      <c r="Q14" s="20">
        <f t="shared" si="3"/>
        <v>26.7</v>
      </c>
    </row>
    <row r="15" spans="1:18">
      <c r="A15" s="2">
        <v>11</v>
      </c>
      <c r="B15" s="2" t="s">
        <v>129</v>
      </c>
      <c r="C15" s="29" t="s">
        <v>41</v>
      </c>
      <c r="D15" s="34">
        <v>42831</v>
      </c>
      <c r="E15" s="16">
        <v>10</v>
      </c>
      <c r="F15" s="17">
        <v>1.55</v>
      </c>
      <c r="G15" s="17"/>
      <c r="H15" s="18">
        <f t="shared" si="0"/>
        <v>8.4499999999999993</v>
      </c>
      <c r="I15" s="16">
        <v>10</v>
      </c>
      <c r="J15" s="17">
        <v>0.82499999999999996</v>
      </c>
      <c r="K15" s="17"/>
      <c r="L15" s="18">
        <f t="shared" si="1"/>
        <v>9.1750000000000007</v>
      </c>
      <c r="M15" s="16">
        <v>9.5</v>
      </c>
      <c r="N15" s="17">
        <v>0.9</v>
      </c>
      <c r="O15" s="17"/>
      <c r="P15" s="18">
        <f t="shared" si="2"/>
        <v>8.6</v>
      </c>
      <c r="Q15" s="20">
        <f t="shared" si="3"/>
        <v>26.225000000000001</v>
      </c>
    </row>
    <row r="16" spans="1:18">
      <c r="A16" s="2">
        <v>12</v>
      </c>
      <c r="B16" s="2" t="s">
        <v>27</v>
      </c>
      <c r="C16" s="29" t="s">
        <v>25</v>
      </c>
      <c r="D16" s="34">
        <v>42662</v>
      </c>
      <c r="E16" s="16">
        <v>9</v>
      </c>
      <c r="F16" s="17">
        <v>1</v>
      </c>
      <c r="G16" s="17">
        <v>0.3</v>
      </c>
      <c r="H16" s="18">
        <f t="shared" si="0"/>
        <v>7.7</v>
      </c>
      <c r="I16" s="16">
        <v>10</v>
      </c>
      <c r="J16" s="17">
        <v>0.9</v>
      </c>
      <c r="K16" s="17"/>
      <c r="L16" s="18">
        <f t="shared" si="1"/>
        <v>9.1</v>
      </c>
      <c r="M16" s="16">
        <v>10</v>
      </c>
      <c r="N16" s="17">
        <v>1.1000000000000001</v>
      </c>
      <c r="O16" s="17"/>
      <c r="P16" s="18">
        <f t="shared" si="2"/>
        <v>8.9</v>
      </c>
      <c r="Q16" s="20">
        <f t="shared" si="3"/>
        <v>25.700000000000003</v>
      </c>
    </row>
    <row r="17" spans="1:17">
      <c r="A17" s="2">
        <v>13</v>
      </c>
      <c r="B17" s="2" t="s">
        <v>26</v>
      </c>
      <c r="C17" s="29" t="s">
        <v>25</v>
      </c>
      <c r="D17" s="34">
        <v>42404</v>
      </c>
      <c r="E17" s="16">
        <v>8</v>
      </c>
      <c r="F17" s="17">
        <v>0.8</v>
      </c>
      <c r="G17" s="17">
        <v>0.6</v>
      </c>
      <c r="H17" s="18">
        <f t="shared" si="0"/>
        <v>6.6000000000000005</v>
      </c>
      <c r="I17" s="16">
        <v>10</v>
      </c>
      <c r="J17" s="17">
        <v>0.875</v>
      </c>
      <c r="K17" s="17"/>
      <c r="L17" s="18">
        <f t="shared" si="1"/>
        <v>9.125</v>
      </c>
      <c r="M17" s="16">
        <v>9.5</v>
      </c>
      <c r="N17" s="17">
        <v>0.85</v>
      </c>
      <c r="O17" s="17"/>
      <c r="P17" s="18">
        <f t="shared" si="2"/>
        <v>8.65</v>
      </c>
      <c r="Q17" s="20">
        <f t="shared" si="3"/>
        <v>24.375</v>
      </c>
    </row>
    <row r="18" spans="1:17">
      <c r="A18" s="81">
        <v>14</v>
      </c>
      <c r="B18" s="181" t="s">
        <v>45</v>
      </c>
      <c r="C18" s="82" t="s">
        <v>41</v>
      </c>
      <c r="D18" s="182">
        <v>42914</v>
      </c>
      <c r="E18" s="125">
        <v>0</v>
      </c>
      <c r="F18" s="85">
        <v>0</v>
      </c>
      <c r="G18" s="85"/>
      <c r="H18" s="86">
        <f t="shared" si="0"/>
        <v>0</v>
      </c>
      <c r="I18" s="125">
        <v>0</v>
      </c>
      <c r="J18" s="85">
        <v>0</v>
      </c>
      <c r="K18" s="85"/>
      <c r="L18" s="86">
        <f t="shared" si="1"/>
        <v>0</v>
      </c>
      <c r="M18" s="125">
        <v>0</v>
      </c>
      <c r="N18" s="85">
        <v>0</v>
      </c>
      <c r="O18" s="85"/>
      <c r="P18" s="86">
        <f t="shared" si="2"/>
        <v>0</v>
      </c>
      <c r="Q18" s="87">
        <f t="shared" si="3"/>
        <v>0</v>
      </c>
    </row>
    <row r="19" spans="1:17">
      <c r="C19" s="1"/>
      <c r="D19" s="39"/>
      <c r="E19" s="22"/>
      <c r="F19" s="23"/>
      <c r="G19" s="23"/>
      <c r="H19" s="24"/>
      <c r="I19" s="22"/>
      <c r="J19" s="23"/>
      <c r="K19" s="23"/>
      <c r="L19" s="24"/>
      <c r="M19" s="22"/>
      <c r="N19" s="23"/>
      <c r="O19" s="23"/>
      <c r="P19" s="24"/>
      <c r="Q19" s="40"/>
    </row>
    <row r="21" spans="1:17">
      <c r="B21" s="7"/>
      <c r="D21" s="1"/>
      <c r="E21" s="230" t="s">
        <v>0</v>
      </c>
      <c r="F21" s="230"/>
      <c r="G21" s="230"/>
      <c r="H21" s="230"/>
    </row>
    <row r="22" spans="1:17" ht="30">
      <c r="B22" s="9" t="s">
        <v>3</v>
      </c>
      <c r="C22" s="9" t="s">
        <v>4</v>
      </c>
      <c r="D22" s="9" t="s">
        <v>5</v>
      </c>
      <c r="E22" s="10" t="s">
        <v>7</v>
      </c>
      <c r="F22" s="10" t="s">
        <v>8</v>
      </c>
      <c r="G22" s="10" t="s">
        <v>9</v>
      </c>
      <c r="H22" s="10" t="s">
        <v>10</v>
      </c>
    </row>
    <row r="23" spans="1:17">
      <c r="A23" s="55">
        <v>1</v>
      </c>
      <c r="B23" s="114" t="s">
        <v>134</v>
      </c>
      <c r="C23" s="115" t="s">
        <v>132</v>
      </c>
      <c r="D23" s="116">
        <v>42763</v>
      </c>
      <c r="E23" s="64">
        <v>10</v>
      </c>
      <c r="F23" s="59">
        <v>0.55000000000000004</v>
      </c>
      <c r="G23" s="117"/>
      <c r="H23" s="118">
        <f t="shared" ref="H23:H36" si="4">SUM(E23-F23-G23)</f>
        <v>9.4499999999999993</v>
      </c>
    </row>
    <row r="24" spans="1:17">
      <c r="A24" s="55">
        <v>2</v>
      </c>
      <c r="B24" s="183" t="s">
        <v>47</v>
      </c>
      <c r="C24" s="115" t="s">
        <v>48</v>
      </c>
      <c r="D24" s="184">
        <v>42647</v>
      </c>
      <c r="E24" s="64">
        <v>10</v>
      </c>
      <c r="F24" s="59">
        <v>0.77500000000000002</v>
      </c>
      <c r="G24" s="117"/>
      <c r="H24" s="118">
        <f>SUM(E24-F24-G24)</f>
        <v>9.2249999999999996</v>
      </c>
    </row>
    <row r="25" spans="1:17">
      <c r="A25" s="55">
        <v>3</v>
      </c>
      <c r="B25" s="114" t="s">
        <v>133</v>
      </c>
      <c r="C25" s="115" t="s">
        <v>132</v>
      </c>
      <c r="D25" s="116">
        <v>42493</v>
      </c>
      <c r="E25" s="64">
        <v>10</v>
      </c>
      <c r="F25" s="59">
        <v>0.77500000000000002</v>
      </c>
      <c r="G25" s="117"/>
      <c r="H25" s="118">
        <f>SUM(E25-F25-G25)</f>
        <v>9.2249999999999996</v>
      </c>
    </row>
    <row r="26" spans="1:17">
      <c r="A26" s="89">
        <v>4</v>
      </c>
      <c r="B26" s="174" t="s">
        <v>113</v>
      </c>
      <c r="C26" s="90" t="s">
        <v>111</v>
      </c>
      <c r="D26" s="185">
        <v>42708</v>
      </c>
      <c r="E26" s="113">
        <v>10</v>
      </c>
      <c r="F26" s="93">
        <v>0.85</v>
      </c>
      <c r="G26" s="93"/>
      <c r="H26" s="104">
        <f>SUM(E26-F26-G26)</f>
        <v>9.15</v>
      </c>
    </row>
    <row r="27" spans="1:17">
      <c r="A27" s="89">
        <v>5</v>
      </c>
      <c r="B27" s="89" t="s">
        <v>112</v>
      </c>
      <c r="C27" s="90" t="s">
        <v>111</v>
      </c>
      <c r="D27" s="103">
        <v>42523</v>
      </c>
      <c r="E27" s="113">
        <v>10</v>
      </c>
      <c r="F27" s="93">
        <v>0.85</v>
      </c>
      <c r="G27" s="93"/>
      <c r="H27" s="104">
        <f>SUM(E27-F27-G27)</f>
        <v>9.15</v>
      </c>
    </row>
    <row r="28" spans="1:17">
      <c r="A28" s="89">
        <v>6</v>
      </c>
      <c r="B28" s="89" t="s">
        <v>131</v>
      </c>
      <c r="C28" s="90" t="s">
        <v>132</v>
      </c>
      <c r="D28" s="103">
        <v>42390</v>
      </c>
      <c r="E28" s="113">
        <v>10</v>
      </c>
      <c r="F28" s="93">
        <v>0.85</v>
      </c>
      <c r="G28" s="93"/>
      <c r="H28" s="104">
        <f>SUM(E28-F28-G28)</f>
        <v>9.15</v>
      </c>
    </row>
    <row r="29" spans="1:17">
      <c r="A29" s="89">
        <v>7</v>
      </c>
      <c r="B29" s="174" t="s">
        <v>115</v>
      </c>
      <c r="C29" s="90" t="s">
        <v>111</v>
      </c>
      <c r="D29" s="185">
        <v>42447</v>
      </c>
      <c r="E29" s="113">
        <v>10</v>
      </c>
      <c r="F29" s="93">
        <v>0.9</v>
      </c>
      <c r="G29" s="93"/>
      <c r="H29" s="104">
        <f t="shared" si="4"/>
        <v>9.1</v>
      </c>
    </row>
    <row r="30" spans="1:17">
      <c r="A30" s="89">
        <v>8</v>
      </c>
      <c r="B30" s="89" t="s">
        <v>44</v>
      </c>
      <c r="C30" s="90" t="s">
        <v>41</v>
      </c>
      <c r="D30" s="103">
        <v>43088</v>
      </c>
      <c r="E30" s="113">
        <v>10</v>
      </c>
      <c r="F30" s="93">
        <v>1.05</v>
      </c>
      <c r="G30" s="93"/>
      <c r="H30" s="104">
        <f t="shared" si="4"/>
        <v>8.9499999999999993</v>
      </c>
    </row>
    <row r="31" spans="1:17">
      <c r="A31" s="2">
        <v>9</v>
      </c>
      <c r="B31" s="2" t="s">
        <v>114</v>
      </c>
      <c r="C31" s="29" t="s">
        <v>111</v>
      </c>
      <c r="D31" s="34">
        <v>42873</v>
      </c>
      <c r="E31" s="16">
        <v>10</v>
      </c>
      <c r="F31" s="17">
        <v>1.05</v>
      </c>
      <c r="G31" s="17">
        <v>0.3</v>
      </c>
      <c r="H31" s="18">
        <f t="shared" si="4"/>
        <v>8.6499999999999986</v>
      </c>
    </row>
    <row r="32" spans="1:17">
      <c r="A32" s="2">
        <v>10</v>
      </c>
      <c r="B32" s="2" t="s">
        <v>129</v>
      </c>
      <c r="C32" s="29" t="s">
        <v>41</v>
      </c>
      <c r="D32" s="34">
        <v>42831</v>
      </c>
      <c r="E32" s="16">
        <v>10</v>
      </c>
      <c r="F32" s="17">
        <v>1.55</v>
      </c>
      <c r="G32" s="17"/>
      <c r="H32" s="18">
        <f t="shared" si="4"/>
        <v>8.4499999999999993</v>
      </c>
    </row>
    <row r="33" spans="1:8">
      <c r="A33" s="2">
        <v>11</v>
      </c>
      <c r="B33" s="38" t="s">
        <v>24</v>
      </c>
      <c r="C33" s="29" t="s">
        <v>25</v>
      </c>
      <c r="D33" s="28">
        <v>42488</v>
      </c>
      <c r="E33" s="16">
        <v>9</v>
      </c>
      <c r="F33" s="17">
        <v>0.65</v>
      </c>
      <c r="G33" s="17">
        <v>0.3</v>
      </c>
      <c r="H33" s="18">
        <f t="shared" si="4"/>
        <v>8.0499999999999989</v>
      </c>
    </row>
    <row r="34" spans="1:8">
      <c r="A34" s="2">
        <v>12</v>
      </c>
      <c r="B34" s="2" t="s">
        <v>27</v>
      </c>
      <c r="C34" s="29" t="s">
        <v>25</v>
      </c>
      <c r="D34" s="34">
        <v>42662</v>
      </c>
      <c r="E34" s="16">
        <v>9</v>
      </c>
      <c r="F34" s="17">
        <v>1</v>
      </c>
      <c r="G34" s="17">
        <v>0.3</v>
      </c>
      <c r="H34" s="18">
        <f t="shared" si="4"/>
        <v>7.7</v>
      </c>
    </row>
    <row r="35" spans="1:8">
      <c r="A35" s="2">
        <v>13</v>
      </c>
      <c r="B35" s="2" t="s">
        <v>26</v>
      </c>
      <c r="C35" s="29" t="s">
        <v>25</v>
      </c>
      <c r="D35" s="34">
        <v>42404</v>
      </c>
      <c r="E35" s="16">
        <v>8</v>
      </c>
      <c r="F35" s="17">
        <v>0.8</v>
      </c>
      <c r="G35" s="17">
        <v>0.6</v>
      </c>
      <c r="H35" s="18">
        <f t="shared" si="4"/>
        <v>6.6000000000000005</v>
      </c>
    </row>
    <row r="36" spans="1:8">
      <c r="A36" s="81">
        <v>14</v>
      </c>
      <c r="B36" s="181" t="s">
        <v>45</v>
      </c>
      <c r="C36" s="82" t="s">
        <v>41</v>
      </c>
      <c r="D36" s="182">
        <v>42914</v>
      </c>
      <c r="E36" s="125">
        <v>0</v>
      </c>
      <c r="F36" s="85">
        <v>0</v>
      </c>
      <c r="G36" s="85"/>
      <c r="H36" s="86">
        <f t="shared" si="4"/>
        <v>0</v>
      </c>
    </row>
    <row r="39" spans="1:8">
      <c r="E39" s="203" t="s">
        <v>1</v>
      </c>
      <c r="F39" s="204"/>
      <c r="G39" s="204"/>
      <c r="H39" s="204"/>
    </row>
    <row r="40" spans="1:8" ht="30">
      <c r="B40" s="9" t="s">
        <v>3</v>
      </c>
      <c r="C40" s="9" t="s">
        <v>4</v>
      </c>
      <c r="D40" s="9" t="s">
        <v>5</v>
      </c>
      <c r="E40" s="11" t="s">
        <v>7</v>
      </c>
      <c r="F40" s="11" t="s">
        <v>8</v>
      </c>
      <c r="G40" s="11" t="s">
        <v>9</v>
      </c>
      <c r="H40" s="11" t="s">
        <v>11</v>
      </c>
    </row>
    <row r="41" spans="1:8">
      <c r="A41" s="55">
        <v>1</v>
      </c>
      <c r="B41" s="114" t="s">
        <v>134</v>
      </c>
      <c r="C41" s="115" t="s">
        <v>132</v>
      </c>
      <c r="D41" s="116">
        <v>42763</v>
      </c>
      <c r="E41" s="64">
        <v>10</v>
      </c>
      <c r="F41" s="59">
        <v>0.15</v>
      </c>
      <c r="G41" s="117"/>
      <c r="H41" s="118">
        <f t="shared" ref="H41:H54" si="5">SUM(E41-F41-G41)</f>
        <v>9.85</v>
      </c>
    </row>
    <row r="42" spans="1:8">
      <c r="A42" s="55">
        <v>2</v>
      </c>
      <c r="B42" s="114" t="s">
        <v>133</v>
      </c>
      <c r="C42" s="115" t="s">
        <v>132</v>
      </c>
      <c r="D42" s="116">
        <v>42493</v>
      </c>
      <c r="E42" s="64">
        <v>10</v>
      </c>
      <c r="F42" s="59">
        <v>0.27500000000000002</v>
      </c>
      <c r="G42" s="117"/>
      <c r="H42" s="118">
        <f t="shared" si="5"/>
        <v>9.7249999999999996</v>
      </c>
    </row>
    <row r="43" spans="1:8">
      <c r="A43" s="55">
        <v>3</v>
      </c>
      <c r="B43" s="183" t="s">
        <v>47</v>
      </c>
      <c r="C43" s="115" t="s">
        <v>48</v>
      </c>
      <c r="D43" s="184">
        <v>42647</v>
      </c>
      <c r="E43" s="64">
        <v>10</v>
      </c>
      <c r="F43" s="59">
        <v>0.375</v>
      </c>
      <c r="G43" s="117"/>
      <c r="H43" s="118">
        <f t="shared" si="5"/>
        <v>9.625</v>
      </c>
    </row>
    <row r="44" spans="1:8">
      <c r="A44" s="89">
        <v>4</v>
      </c>
      <c r="B44" s="89" t="s">
        <v>131</v>
      </c>
      <c r="C44" s="90" t="s">
        <v>132</v>
      </c>
      <c r="D44" s="103">
        <v>42390</v>
      </c>
      <c r="E44" s="113">
        <v>10</v>
      </c>
      <c r="F44" s="93">
        <v>0.4</v>
      </c>
      <c r="G44" s="93"/>
      <c r="H44" s="104">
        <f t="shared" si="5"/>
        <v>9.6</v>
      </c>
    </row>
    <row r="45" spans="1:8">
      <c r="A45" s="89">
        <v>5</v>
      </c>
      <c r="B45" s="89" t="s">
        <v>114</v>
      </c>
      <c r="C45" s="90" t="s">
        <v>111</v>
      </c>
      <c r="D45" s="103">
        <v>42873</v>
      </c>
      <c r="E45" s="113">
        <v>10</v>
      </c>
      <c r="F45" s="93">
        <v>0.47499999999999998</v>
      </c>
      <c r="G45" s="93"/>
      <c r="H45" s="104">
        <f t="shared" si="5"/>
        <v>9.5250000000000004</v>
      </c>
    </row>
    <row r="46" spans="1:8">
      <c r="A46" s="89">
        <v>6</v>
      </c>
      <c r="B46" s="174" t="s">
        <v>24</v>
      </c>
      <c r="C46" s="90" t="s">
        <v>25</v>
      </c>
      <c r="D46" s="185">
        <v>42488</v>
      </c>
      <c r="E46" s="113">
        <v>10</v>
      </c>
      <c r="F46" s="93">
        <v>0.52500000000000002</v>
      </c>
      <c r="G46" s="93"/>
      <c r="H46" s="104">
        <f t="shared" si="5"/>
        <v>9.4749999999999996</v>
      </c>
    </row>
    <row r="47" spans="1:8">
      <c r="A47" s="89">
        <v>7</v>
      </c>
      <c r="B47" s="174" t="s">
        <v>115</v>
      </c>
      <c r="C47" s="90" t="s">
        <v>111</v>
      </c>
      <c r="D47" s="185">
        <v>42447</v>
      </c>
      <c r="E47" s="113">
        <v>10</v>
      </c>
      <c r="F47" s="93">
        <v>0.67500000000000004</v>
      </c>
      <c r="G47" s="93"/>
      <c r="H47" s="104">
        <f t="shared" si="5"/>
        <v>9.3249999999999993</v>
      </c>
    </row>
    <row r="48" spans="1:8">
      <c r="A48" s="89">
        <v>8</v>
      </c>
      <c r="B48" s="89" t="s">
        <v>44</v>
      </c>
      <c r="C48" s="90" t="s">
        <v>41</v>
      </c>
      <c r="D48" s="103">
        <v>43088</v>
      </c>
      <c r="E48" s="113">
        <v>10</v>
      </c>
      <c r="F48" s="93">
        <v>0.72499999999999998</v>
      </c>
      <c r="G48" s="93"/>
      <c r="H48" s="104">
        <f t="shared" si="5"/>
        <v>9.2750000000000004</v>
      </c>
    </row>
    <row r="49" spans="1:8">
      <c r="A49" s="2">
        <v>9</v>
      </c>
      <c r="B49" s="2" t="s">
        <v>112</v>
      </c>
      <c r="C49" s="29" t="s">
        <v>111</v>
      </c>
      <c r="D49" s="34">
        <v>42523</v>
      </c>
      <c r="E49" s="16">
        <v>10</v>
      </c>
      <c r="F49" s="17">
        <v>0.75</v>
      </c>
      <c r="G49" s="17"/>
      <c r="H49" s="18">
        <f t="shared" si="5"/>
        <v>9.25</v>
      </c>
    </row>
    <row r="50" spans="1:8">
      <c r="A50" s="2">
        <v>10</v>
      </c>
      <c r="B50" s="2" t="s">
        <v>129</v>
      </c>
      <c r="C50" s="29" t="s">
        <v>41</v>
      </c>
      <c r="D50" s="34">
        <v>42831</v>
      </c>
      <c r="E50" s="16">
        <v>10</v>
      </c>
      <c r="F50" s="17">
        <v>0.82499999999999996</v>
      </c>
      <c r="G50" s="17"/>
      <c r="H50" s="18">
        <f t="shared" si="5"/>
        <v>9.1750000000000007</v>
      </c>
    </row>
    <row r="51" spans="1:8">
      <c r="A51" s="2">
        <v>11</v>
      </c>
      <c r="B51" s="2" t="s">
        <v>26</v>
      </c>
      <c r="C51" s="29" t="s">
        <v>25</v>
      </c>
      <c r="D51" s="34">
        <v>42404</v>
      </c>
      <c r="E51" s="16">
        <v>10</v>
      </c>
      <c r="F51" s="17">
        <v>0.875</v>
      </c>
      <c r="G51" s="17"/>
      <c r="H51" s="18">
        <f t="shared" si="5"/>
        <v>9.125</v>
      </c>
    </row>
    <row r="52" spans="1:8">
      <c r="A52" s="2">
        <v>12</v>
      </c>
      <c r="B52" s="2" t="s">
        <v>27</v>
      </c>
      <c r="C52" s="29" t="s">
        <v>25</v>
      </c>
      <c r="D52" s="34">
        <v>42662</v>
      </c>
      <c r="E52" s="16">
        <v>10</v>
      </c>
      <c r="F52" s="17">
        <v>0.9</v>
      </c>
      <c r="G52" s="17"/>
      <c r="H52" s="18">
        <f t="shared" si="5"/>
        <v>9.1</v>
      </c>
    </row>
    <row r="53" spans="1:8">
      <c r="A53" s="2">
        <v>13</v>
      </c>
      <c r="B53" s="38" t="s">
        <v>113</v>
      </c>
      <c r="C53" s="29" t="s">
        <v>111</v>
      </c>
      <c r="D53" s="28">
        <v>42708</v>
      </c>
      <c r="E53" s="16">
        <v>10</v>
      </c>
      <c r="F53" s="17">
        <v>1.05</v>
      </c>
      <c r="G53" s="17"/>
      <c r="H53" s="18">
        <f t="shared" si="5"/>
        <v>8.9499999999999993</v>
      </c>
    </row>
    <row r="54" spans="1:8">
      <c r="A54" s="81">
        <v>14</v>
      </c>
      <c r="B54" s="181" t="s">
        <v>45</v>
      </c>
      <c r="C54" s="82" t="s">
        <v>41</v>
      </c>
      <c r="D54" s="182">
        <v>42914</v>
      </c>
      <c r="E54" s="125">
        <v>0</v>
      </c>
      <c r="F54" s="85">
        <v>0</v>
      </c>
      <c r="G54" s="85"/>
      <c r="H54" s="86">
        <f t="shared" si="5"/>
        <v>0</v>
      </c>
    </row>
    <row r="57" spans="1:8">
      <c r="E57" s="213" t="s">
        <v>2</v>
      </c>
      <c r="F57" s="213"/>
      <c r="G57" s="213"/>
      <c r="H57" s="213"/>
    </row>
    <row r="58" spans="1:8" ht="30">
      <c r="B58" s="9" t="s">
        <v>3</v>
      </c>
      <c r="C58" s="9" t="s">
        <v>4</v>
      </c>
      <c r="D58" s="9" t="s">
        <v>5</v>
      </c>
      <c r="E58" s="12" t="s">
        <v>7</v>
      </c>
      <c r="F58" s="12" t="s">
        <v>12</v>
      </c>
      <c r="G58" s="12" t="s">
        <v>9</v>
      </c>
      <c r="H58" s="12" t="s">
        <v>13</v>
      </c>
    </row>
    <row r="59" spans="1:8">
      <c r="A59" s="55">
        <v>1</v>
      </c>
      <c r="B59" s="114" t="s">
        <v>134</v>
      </c>
      <c r="C59" s="115" t="s">
        <v>132</v>
      </c>
      <c r="D59" s="116">
        <v>42763</v>
      </c>
      <c r="E59" s="64">
        <v>10</v>
      </c>
      <c r="F59" s="59">
        <v>0.42499999999999999</v>
      </c>
      <c r="G59" s="117"/>
      <c r="H59" s="118">
        <f t="shared" ref="H59:H72" si="6">SUM(E59-F59-G59)</f>
        <v>9.5749999999999993</v>
      </c>
    </row>
    <row r="60" spans="1:8">
      <c r="A60" s="55">
        <v>2</v>
      </c>
      <c r="B60" s="183" t="s">
        <v>47</v>
      </c>
      <c r="C60" s="115" t="s">
        <v>48</v>
      </c>
      <c r="D60" s="184">
        <v>42647</v>
      </c>
      <c r="E60" s="64">
        <v>10</v>
      </c>
      <c r="F60" s="59">
        <v>0.47499999999999998</v>
      </c>
      <c r="G60" s="117"/>
      <c r="H60" s="118">
        <f t="shared" si="6"/>
        <v>9.5250000000000004</v>
      </c>
    </row>
    <row r="61" spans="1:8">
      <c r="A61" s="55">
        <v>3</v>
      </c>
      <c r="B61" s="114" t="s">
        <v>133</v>
      </c>
      <c r="C61" s="115" t="s">
        <v>132</v>
      </c>
      <c r="D61" s="116">
        <v>42493</v>
      </c>
      <c r="E61" s="64">
        <v>10</v>
      </c>
      <c r="F61" s="59">
        <v>0.5</v>
      </c>
      <c r="G61" s="117"/>
      <c r="H61" s="118">
        <f t="shared" si="6"/>
        <v>9.5</v>
      </c>
    </row>
    <row r="62" spans="1:8">
      <c r="A62" s="89">
        <v>4</v>
      </c>
      <c r="B62" s="89" t="s">
        <v>131</v>
      </c>
      <c r="C62" s="90" t="s">
        <v>132</v>
      </c>
      <c r="D62" s="103">
        <v>42390</v>
      </c>
      <c r="E62" s="113">
        <v>10</v>
      </c>
      <c r="F62" s="93">
        <v>0.72499999999999998</v>
      </c>
      <c r="G62" s="93"/>
      <c r="H62" s="104">
        <f t="shared" si="6"/>
        <v>9.2750000000000004</v>
      </c>
    </row>
    <row r="63" spans="1:8">
      <c r="A63" s="89">
        <v>5</v>
      </c>
      <c r="B63" s="174" t="s">
        <v>24</v>
      </c>
      <c r="C63" s="90" t="s">
        <v>25</v>
      </c>
      <c r="D63" s="185">
        <v>42488</v>
      </c>
      <c r="E63" s="113">
        <v>10</v>
      </c>
      <c r="F63" s="93">
        <v>0.82499999999999996</v>
      </c>
      <c r="G63" s="93"/>
      <c r="H63" s="104">
        <f t="shared" si="6"/>
        <v>9.1750000000000007</v>
      </c>
    </row>
    <row r="64" spans="1:8">
      <c r="A64" s="89">
        <v>6</v>
      </c>
      <c r="B64" s="89" t="s">
        <v>114</v>
      </c>
      <c r="C64" s="90" t="s">
        <v>111</v>
      </c>
      <c r="D64" s="103">
        <v>42873</v>
      </c>
      <c r="E64" s="113">
        <v>10</v>
      </c>
      <c r="F64" s="93">
        <v>1</v>
      </c>
      <c r="G64" s="93"/>
      <c r="H64" s="104">
        <f t="shared" si="6"/>
        <v>9</v>
      </c>
    </row>
    <row r="65" spans="1:8">
      <c r="A65" s="89">
        <v>7</v>
      </c>
      <c r="B65" s="89" t="s">
        <v>27</v>
      </c>
      <c r="C65" s="90" t="s">
        <v>25</v>
      </c>
      <c r="D65" s="103">
        <v>42662</v>
      </c>
      <c r="E65" s="113">
        <v>10</v>
      </c>
      <c r="F65" s="93">
        <v>1.1000000000000001</v>
      </c>
      <c r="G65" s="93"/>
      <c r="H65" s="104">
        <f t="shared" si="6"/>
        <v>8.9</v>
      </c>
    </row>
    <row r="66" spans="1:8">
      <c r="A66" s="89">
        <v>8</v>
      </c>
      <c r="B66" s="174" t="s">
        <v>115</v>
      </c>
      <c r="C66" s="90" t="s">
        <v>111</v>
      </c>
      <c r="D66" s="185">
        <v>42447</v>
      </c>
      <c r="E66" s="113">
        <v>10</v>
      </c>
      <c r="F66" s="93">
        <v>1.125</v>
      </c>
      <c r="G66" s="93"/>
      <c r="H66" s="104">
        <f t="shared" si="6"/>
        <v>8.875</v>
      </c>
    </row>
    <row r="67" spans="1:8">
      <c r="A67" s="2">
        <v>9</v>
      </c>
      <c r="B67" s="2" t="s">
        <v>44</v>
      </c>
      <c r="C67" s="29" t="s">
        <v>41</v>
      </c>
      <c r="D67" s="34">
        <v>43088</v>
      </c>
      <c r="E67" s="16">
        <v>9.5</v>
      </c>
      <c r="F67" s="17">
        <v>0.7</v>
      </c>
      <c r="G67" s="17"/>
      <c r="H67" s="18">
        <f t="shared" si="6"/>
        <v>8.8000000000000007</v>
      </c>
    </row>
    <row r="68" spans="1:8">
      <c r="A68" s="2">
        <v>10</v>
      </c>
      <c r="B68" s="38" t="s">
        <v>113</v>
      </c>
      <c r="C68" s="29" t="s">
        <v>111</v>
      </c>
      <c r="D68" s="28">
        <v>42708</v>
      </c>
      <c r="E68" s="16">
        <v>9.5</v>
      </c>
      <c r="F68" s="17">
        <v>0.72499999999999998</v>
      </c>
      <c r="G68" s="17"/>
      <c r="H68" s="18">
        <f t="shared" si="6"/>
        <v>8.7750000000000004</v>
      </c>
    </row>
    <row r="69" spans="1:8">
      <c r="A69" s="2">
        <v>11</v>
      </c>
      <c r="B69" s="2" t="s">
        <v>112</v>
      </c>
      <c r="C69" s="29" t="s">
        <v>111</v>
      </c>
      <c r="D69" s="34">
        <v>42523</v>
      </c>
      <c r="E69" s="16">
        <v>9.5</v>
      </c>
      <c r="F69" s="17">
        <v>0.75</v>
      </c>
      <c r="G69" s="17"/>
      <c r="H69" s="18">
        <f t="shared" si="6"/>
        <v>8.75</v>
      </c>
    </row>
    <row r="70" spans="1:8">
      <c r="A70" s="2">
        <v>12</v>
      </c>
      <c r="B70" s="2" t="s">
        <v>26</v>
      </c>
      <c r="C70" s="29" t="s">
        <v>25</v>
      </c>
      <c r="D70" s="34">
        <v>42404</v>
      </c>
      <c r="E70" s="16">
        <v>9.5</v>
      </c>
      <c r="F70" s="17">
        <v>0.85</v>
      </c>
      <c r="G70" s="17"/>
      <c r="H70" s="18">
        <f t="shared" si="6"/>
        <v>8.65</v>
      </c>
    </row>
    <row r="71" spans="1:8">
      <c r="A71" s="2">
        <v>13</v>
      </c>
      <c r="B71" s="2" t="s">
        <v>129</v>
      </c>
      <c r="C71" s="29" t="s">
        <v>41</v>
      </c>
      <c r="D71" s="34">
        <v>42831</v>
      </c>
      <c r="E71" s="16">
        <v>9.5</v>
      </c>
      <c r="F71" s="17">
        <v>0.9</v>
      </c>
      <c r="G71" s="17"/>
      <c r="H71" s="18">
        <f t="shared" si="6"/>
        <v>8.6</v>
      </c>
    </row>
    <row r="72" spans="1:8">
      <c r="A72" s="81">
        <v>14</v>
      </c>
      <c r="B72" s="181" t="s">
        <v>45</v>
      </c>
      <c r="C72" s="82" t="s">
        <v>41</v>
      </c>
      <c r="D72" s="182">
        <v>42914</v>
      </c>
      <c r="E72" s="125">
        <v>0</v>
      </c>
      <c r="F72" s="85">
        <v>0</v>
      </c>
      <c r="G72" s="85"/>
      <c r="H72" s="86">
        <f t="shared" si="6"/>
        <v>0</v>
      </c>
    </row>
    <row r="75" spans="1:8">
      <c r="C75" s="14"/>
      <c r="E75" s="232" t="s">
        <v>15</v>
      </c>
      <c r="F75" s="233"/>
      <c r="G75" s="233"/>
      <c r="H75" s="234"/>
    </row>
    <row r="76" spans="1:8" ht="30">
      <c r="B76" s="9" t="s">
        <v>3</v>
      </c>
      <c r="C76" s="9" t="s">
        <v>4</v>
      </c>
      <c r="D76" s="9" t="s">
        <v>5</v>
      </c>
      <c r="E76" s="15" t="s">
        <v>7</v>
      </c>
      <c r="F76" s="15" t="s">
        <v>12</v>
      </c>
      <c r="G76" s="15" t="s">
        <v>9</v>
      </c>
      <c r="H76" s="15" t="s">
        <v>18</v>
      </c>
    </row>
    <row r="77" spans="1:8">
      <c r="A77" s="94">
        <v>1</v>
      </c>
      <c r="B77" s="94" t="s">
        <v>131</v>
      </c>
      <c r="C77" s="95" t="s">
        <v>132</v>
      </c>
      <c r="D77" s="130">
        <v>42390</v>
      </c>
      <c r="E77" s="131">
        <v>20.5</v>
      </c>
      <c r="F77" s="98">
        <v>0.2</v>
      </c>
      <c r="G77" s="98"/>
      <c r="H77" s="135">
        <f t="shared" ref="H77:H85" si="7">SUM(E77-F77-G77)</f>
        <v>20.3</v>
      </c>
    </row>
    <row r="78" spans="1:8">
      <c r="A78" s="94">
        <v>2</v>
      </c>
      <c r="B78" s="94" t="s">
        <v>134</v>
      </c>
      <c r="C78" s="95" t="s">
        <v>132</v>
      </c>
      <c r="D78" s="130">
        <v>42763</v>
      </c>
      <c r="E78" s="131">
        <v>20.5</v>
      </c>
      <c r="F78" s="98">
        <v>0.25</v>
      </c>
      <c r="G78" s="98"/>
      <c r="H78" s="135">
        <f t="shared" si="7"/>
        <v>20.25</v>
      </c>
    </row>
    <row r="79" spans="1:8">
      <c r="A79" s="94">
        <v>3</v>
      </c>
      <c r="B79" s="94" t="s">
        <v>133</v>
      </c>
      <c r="C79" s="95" t="s">
        <v>132</v>
      </c>
      <c r="D79" s="130">
        <v>42493</v>
      </c>
      <c r="E79" s="131">
        <v>20.5</v>
      </c>
      <c r="F79" s="98">
        <v>0.35</v>
      </c>
      <c r="G79" s="98"/>
      <c r="H79" s="135">
        <f t="shared" si="7"/>
        <v>20.149999999999999</v>
      </c>
    </row>
    <row r="80" spans="1:8">
      <c r="A80" s="94">
        <v>4</v>
      </c>
      <c r="B80" s="94" t="s">
        <v>44</v>
      </c>
      <c r="C80" s="95" t="s">
        <v>41</v>
      </c>
      <c r="D80" s="130">
        <v>43088</v>
      </c>
      <c r="E80" s="131">
        <v>20.5</v>
      </c>
      <c r="F80" s="98">
        <v>0.5</v>
      </c>
      <c r="G80" s="98"/>
      <c r="H80" s="135">
        <f t="shared" si="7"/>
        <v>20</v>
      </c>
    </row>
    <row r="81" spans="1:8">
      <c r="A81" s="94">
        <v>5</v>
      </c>
      <c r="B81" s="180" t="s">
        <v>24</v>
      </c>
      <c r="C81" s="95" t="s">
        <v>25</v>
      </c>
      <c r="D81" s="137">
        <v>42488</v>
      </c>
      <c r="E81" s="131">
        <v>20.5</v>
      </c>
      <c r="F81" s="98">
        <v>0.85</v>
      </c>
      <c r="G81" s="98"/>
      <c r="H81" s="135">
        <f t="shared" si="7"/>
        <v>19.649999999999999</v>
      </c>
    </row>
    <row r="82" spans="1:8">
      <c r="A82" s="2">
        <v>6</v>
      </c>
      <c r="B82" s="2" t="s">
        <v>26</v>
      </c>
      <c r="C82" s="29" t="s">
        <v>25</v>
      </c>
      <c r="D82" s="34">
        <v>42404</v>
      </c>
      <c r="E82" s="16">
        <v>20.5</v>
      </c>
      <c r="F82" s="17">
        <v>1.3</v>
      </c>
      <c r="G82" s="17"/>
      <c r="H82" s="18">
        <f t="shared" si="7"/>
        <v>19.2</v>
      </c>
    </row>
    <row r="83" spans="1:8">
      <c r="A83" s="2">
        <v>7</v>
      </c>
      <c r="B83" s="2" t="s">
        <v>129</v>
      </c>
      <c r="C83" s="29" t="s">
        <v>41</v>
      </c>
      <c r="D83" s="34">
        <v>42831</v>
      </c>
      <c r="E83" s="16">
        <v>20.5</v>
      </c>
      <c r="F83" s="17">
        <v>1.75</v>
      </c>
      <c r="G83" s="17"/>
      <c r="H83" s="18">
        <f t="shared" si="7"/>
        <v>18.75</v>
      </c>
    </row>
    <row r="84" spans="1:8">
      <c r="A84" s="2">
        <v>8</v>
      </c>
      <c r="B84" s="2" t="s">
        <v>27</v>
      </c>
      <c r="C84" s="29" t="s">
        <v>25</v>
      </c>
      <c r="D84" s="34">
        <v>42662</v>
      </c>
      <c r="E84" s="16">
        <v>10</v>
      </c>
      <c r="F84" s="17">
        <v>0.15</v>
      </c>
      <c r="G84" s="17"/>
      <c r="H84" s="18">
        <f t="shared" si="7"/>
        <v>9.85</v>
      </c>
    </row>
    <row r="85" spans="1:8">
      <c r="A85" s="81">
        <v>9</v>
      </c>
      <c r="B85" s="181" t="s">
        <v>45</v>
      </c>
      <c r="C85" s="82" t="s">
        <v>41</v>
      </c>
      <c r="D85" s="182">
        <v>42914</v>
      </c>
      <c r="E85" s="125">
        <v>0</v>
      </c>
      <c r="F85" s="85">
        <v>0</v>
      </c>
      <c r="G85" s="85"/>
      <c r="H85" s="86">
        <f t="shared" si="7"/>
        <v>0</v>
      </c>
    </row>
    <row r="86" spans="1:8">
      <c r="C86" s="1"/>
      <c r="D86" s="39"/>
    </row>
    <row r="88" spans="1:8">
      <c r="C88" s="14"/>
      <c r="E88" s="208" t="s">
        <v>107</v>
      </c>
      <c r="F88" s="209"/>
      <c r="G88" s="209"/>
      <c r="H88" s="210"/>
    </row>
    <row r="89" spans="1:8" ht="30">
      <c r="B89" s="9" t="s">
        <v>3</v>
      </c>
      <c r="C89" s="9" t="s">
        <v>4</v>
      </c>
      <c r="D89" s="9" t="s">
        <v>5</v>
      </c>
      <c r="E89" s="42" t="s">
        <v>7</v>
      </c>
      <c r="F89" s="42" t="s">
        <v>12</v>
      </c>
      <c r="G89" s="42" t="s">
        <v>9</v>
      </c>
      <c r="H89" s="42" t="s">
        <v>18</v>
      </c>
    </row>
    <row r="90" spans="1:8">
      <c r="A90" s="119">
        <v>1</v>
      </c>
      <c r="B90" s="119" t="s">
        <v>133</v>
      </c>
      <c r="C90" s="140" t="s">
        <v>132</v>
      </c>
      <c r="D90" s="141">
        <v>42493</v>
      </c>
      <c r="E90" s="120">
        <v>10</v>
      </c>
      <c r="F90" s="121">
        <v>0.3</v>
      </c>
      <c r="G90" s="121"/>
      <c r="H90" s="142">
        <f>SUM(E90-F90-G90)</f>
        <v>9.6999999999999993</v>
      </c>
    </row>
    <row r="91" spans="1:8">
      <c r="A91" s="119">
        <v>2</v>
      </c>
      <c r="B91" s="119" t="s">
        <v>134</v>
      </c>
      <c r="C91" s="140" t="s">
        <v>132</v>
      </c>
      <c r="D91" s="141">
        <v>42763</v>
      </c>
      <c r="E91" s="120">
        <v>10</v>
      </c>
      <c r="F91" s="121">
        <v>0.45</v>
      </c>
      <c r="G91" s="121"/>
      <c r="H91" s="142">
        <f>SUM(E91-F91-G91)</f>
        <v>9.5500000000000007</v>
      </c>
    </row>
    <row r="92" spans="1:8">
      <c r="A92" s="119">
        <v>3</v>
      </c>
      <c r="B92" s="119" t="s">
        <v>131</v>
      </c>
      <c r="C92" s="140" t="s">
        <v>132</v>
      </c>
      <c r="D92" s="141">
        <v>42390</v>
      </c>
      <c r="E92" s="120">
        <v>10</v>
      </c>
      <c r="F92" s="121">
        <v>0.7</v>
      </c>
      <c r="G92" s="121"/>
      <c r="H92" s="142">
        <f>SUM(E92-F92-G92)</f>
        <v>9.3000000000000007</v>
      </c>
    </row>
    <row r="93" spans="1:8">
      <c r="A93" s="119">
        <v>4</v>
      </c>
      <c r="B93" s="119" t="s">
        <v>27</v>
      </c>
      <c r="C93" s="140" t="s">
        <v>25</v>
      </c>
      <c r="D93" s="141">
        <v>42662</v>
      </c>
      <c r="E93" s="120">
        <v>10</v>
      </c>
      <c r="F93" s="121">
        <v>2.5499999999999998</v>
      </c>
      <c r="G93" s="121"/>
      <c r="H93" s="142">
        <f>SUM(E93-F93-G93)</f>
        <v>7.45</v>
      </c>
    </row>
    <row r="94" spans="1:8">
      <c r="A94" s="79"/>
      <c r="B94" s="79"/>
      <c r="C94" s="79"/>
      <c r="D94" s="79"/>
      <c r="E94" s="79"/>
      <c r="F94" s="79"/>
      <c r="G94" s="79"/>
      <c r="H94" s="79"/>
    </row>
  </sheetData>
  <sortState ref="B26:H28">
    <sortCondition descending="1" ref="D26:D28"/>
  </sortState>
  <mergeCells count="10">
    <mergeCell ref="B2:Q2"/>
    <mergeCell ref="E3:H3"/>
    <mergeCell ref="I3:L3"/>
    <mergeCell ref="M3:P3"/>
    <mergeCell ref="A1:Q1"/>
    <mergeCell ref="E88:H88"/>
    <mergeCell ref="E21:H21"/>
    <mergeCell ref="E39:H39"/>
    <mergeCell ref="E57:H57"/>
    <mergeCell ref="E75:H75"/>
  </mergeCells>
  <dataValidations count="1">
    <dataValidation type="custom" allowBlank="1" showInputMessage="1" showErrorMessage="1" sqref="H90:H93 H41:H54 H5:H19 H23:H36 H77:H85 L5:L19 P5:P19 H59:H72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53"/>
  <sheetViews>
    <sheetView zoomScaleNormal="100" workbookViewId="0">
      <selection activeCell="O147" sqref="O147"/>
    </sheetView>
  </sheetViews>
  <sheetFormatPr defaultRowHeight="15"/>
  <cols>
    <col min="1" max="1" width="3" bestFit="1" customWidth="1"/>
    <col min="2" max="2" width="25.140625" bestFit="1" customWidth="1"/>
    <col min="3" max="3" width="31.42578125" bestFit="1" customWidth="1"/>
    <col min="4" max="4" width="10.7109375" style="1" bestFit="1" customWidth="1"/>
    <col min="5" max="6" width="5.5703125" bestFit="1" customWidth="1"/>
    <col min="7" max="7" width="5.85546875" customWidth="1"/>
    <col min="8" max="8" width="6.28515625" bestFit="1" customWidth="1"/>
    <col min="9" max="10" width="5.5703125" bestFit="1" customWidth="1"/>
    <col min="11" max="11" width="5.85546875" customWidth="1"/>
    <col min="12" max="12" width="6.5703125" bestFit="1" customWidth="1"/>
    <col min="13" max="14" width="5.5703125" bestFit="1" customWidth="1"/>
    <col min="15" max="15" width="6.140625" customWidth="1"/>
    <col min="16" max="16" width="6.5703125" bestFit="1" customWidth="1"/>
    <col min="17" max="17" width="8.28515625" customWidth="1"/>
    <col min="18" max="21" width="9.140625" hidden="1" customWidth="1"/>
    <col min="22" max="22" width="0.140625" customWidth="1"/>
  </cols>
  <sheetData>
    <row r="1" spans="1:23" ht="18.75">
      <c r="A1" s="6"/>
      <c r="B1" s="200" t="s">
        <v>17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3" ht="18.75">
      <c r="A2" s="6"/>
      <c r="B2" s="200" t="s">
        <v>14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6"/>
      <c r="S2" s="6"/>
      <c r="T2" s="6"/>
      <c r="U2" s="6"/>
      <c r="V2" s="6"/>
    </row>
    <row r="3" spans="1:23">
      <c r="B3" s="7" t="s">
        <v>16</v>
      </c>
      <c r="E3" s="201" t="s">
        <v>0</v>
      </c>
      <c r="F3" s="202"/>
      <c r="G3" s="202"/>
      <c r="H3" s="202"/>
      <c r="I3" s="203" t="s">
        <v>1</v>
      </c>
      <c r="J3" s="204"/>
      <c r="K3" s="204"/>
      <c r="L3" s="204"/>
      <c r="M3" s="213" t="s">
        <v>2</v>
      </c>
      <c r="N3" s="213"/>
      <c r="O3" s="213"/>
      <c r="P3" s="213"/>
    </row>
    <row r="4" spans="1:23" ht="30">
      <c r="B4" s="9" t="s">
        <v>3</v>
      </c>
      <c r="C4" s="9" t="s">
        <v>4</v>
      </c>
      <c r="D4" s="9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</row>
    <row r="5" spans="1:23" ht="16.5" customHeight="1">
      <c r="A5" s="170">
        <v>1</v>
      </c>
      <c r="B5" s="55" t="s">
        <v>49</v>
      </c>
      <c r="C5" s="56" t="s">
        <v>48</v>
      </c>
      <c r="D5" s="61">
        <v>42094</v>
      </c>
      <c r="E5" s="74">
        <v>10</v>
      </c>
      <c r="F5" s="59">
        <v>0.625</v>
      </c>
      <c r="G5" s="59"/>
      <c r="H5" s="60">
        <f>SUM(E5-F5-G5)</f>
        <v>9.375</v>
      </c>
      <c r="I5" s="64">
        <v>10</v>
      </c>
      <c r="J5" s="59">
        <v>0.3</v>
      </c>
      <c r="K5" s="59"/>
      <c r="L5" s="60">
        <f>SUM(I5-J5-K5)</f>
        <v>9.6999999999999993</v>
      </c>
      <c r="M5" s="64">
        <v>10</v>
      </c>
      <c r="N5" s="59">
        <v>0.42499999999999999</v>
      </c>
      <c r="O5" s="59"/>
      <c r="P5" s="60">
        <f>SUM(M5-N5-O5)</f>
        <v>9.5749999999999993</v>
      </c>
      <c r="Q5" s="62">
        <f>SUM(H5+L5+P5)</f>
        <v>28.65</v>
      </c>
      <c r="W5" s="1"/>
    </row>
    <row r="6" spans="1:23" ht="14.25" customHeight="1">
      <c r="A6" s="170">
        <v>2</v>
      </c>
      <c r="B6" s="55" t="s">
        <v>135</v>
      </c>
      <c r="C6" s="56" t="s">
        <v>132</v>
      </c>
      <c r="D6" s="61">
        <v>41984</v>
      </c>
      <c r="E6" s="74">
        <v>10</v>
      </c>
      <c r="F6" s="59">
        <v>0.55000000000000004</v>
      </c>
      <c r="G6" s="59"/>
      <c r="H6" s="60">
        <f>SUM(E6-F6-G6)</f>
        <v>9.4499999999999993</v>
      </c>
      <c r="I6" s="64">
        <v>10</v>
      </c>
      <c r="J6" s="59">
        <v>0.32500000000000001</v>
      </c>
      <c r="K6" s="59"/>
      <c r="L6" s="60">
        <f>SUM(I6-J6-K6)</f>
        <v>9.6750000000000007</v>
      </c>
      <c r="M6" s="64">
        <v>10</v>
      </c>
      <c r="N6" s="59">
        <v>0.47499999999999998</v>
      </c>
      <c r="O6" s="59"/>
      <c r="P6" s="60">
        <f>SUM(M6-N6-O6)</f>
        <v>9.5250000000000004</v>
      </c>
      <c r="Q6" s="62">
        <f>SUM(H6+L6+P6)</f>
        <v>28.65</v>
      </c>
      <c r="W6" s="1"/>
    </row>
    <row r="7" spans="1:23">
      <c r="A7" s="170">
        <v>3</v>
      </c>
      <c r="B7" s="55" t="s">
        <v>138</v>
      </c>
      <c r="C7" s="56" t="s">
        <v>132</v>
      </c>
      <c r="D7" s="61">
        <v>41723</v>
      </c>
      <c r="E7" s="74">
        <v>10</v>
      </c>
      <c r="F7" s="59">
        <v>0.6</v>
      </c>
      <c r="G7" s="59"/>
      <c r="H7" s="60">
        <f t="shared" ref="H7:H30" si="0">SUM(E7-F7-G7)</f>
        <v>9.4</v>
      </c>
      <c r="I7" s="64">
        <v>10</v>
      </c>
      <c r="J7" s="59">
        <v>0.375</v>
      </c>
      <c r="K7" s="59"/>
      <c r="L7" s="60">
        <f t="shared" ref="L7:L30" si="1">SUM(I7-J7-K7)</f>
        <v>9.625</v>
      </c>
      <c r="M7" s="64">
        <v>10</v>
      </c>
      <c r="N7" s="59">
        <v>0.52500000000000002</v>
      </c>
      <c r="O7" s="59"/>
      <c r="P7" s="60">
        <f t="shared" ref="P7:P30" si="2">SUM(M7-N7-O7)</f>
        <v>9.4749999999999996</v>
      </c>
      <c r="Q7" s="62">
        <f t="shared" ref="Q7:Q30" si="3">SUM(H7+L7+P7)</f>
        <v>28.5</v>
      </c>
      <c r="W7" s="1"/>
    </row>
    <row r="8" spans="1:23">
      <c r="A8" s="26">
        <v>4</v>
      </c>
      <c r="B8" s="2" t="s">
        <v>137</v>
      </c>
      <c r="C8" s="29" t="s">
        <v>132</v>
      </c>
      <c r="D8" s="34">
        <v>41659</v>
      </c>
      <c r="E8" s="27">
        <v>10</v>
      </c>
      <c r="F8" s="17">
        <v>0.55000000000000004</v>
      </c>
      <c r="G8" s="17"/>
      <c r="H8" s="18">
        <f t="shared" si="0"/>
        <v>9.4499999999999993</v>
      </c>
      <c r="I8" s="16">
        <v>10</v>
      </c>
      <c r="J8" s="17">
        <v>0.3</v>
      </c>
      <c r="K8" s="17"/>
      <c r="L8" s="18">
        <f t="shared" si="1"/>
        <v>9.6999999999999993</v>
      </c>
      <c r="M8" s="16">
        <v>10</v>
      </c>
      <c r="N8" s="17">
        <v>0.67500000000000004</v>
      </c>
      <c r="O8" s="17"/>
      <c r="P8" s="18">
        <f t="shared" si="2"/>
        <v>9.3249999999999993</v>
      </c>
      <c r="Q8" s="20">
        <f t="shared" si="3"/>
        <v>28.474999999999998</v>
      </c>
      <c r="W8" s="1"/>
    </row>
    <row r="9" spans="1:23">
      <c r="A9" s="26">
        <v>5</v>
      </c>
      <c r="B9" s="2" t="s">
        <v>136</v>
      </c>
      <c r="C9" s="29" t="s">
        <v>132</v>
      </c>
      <c r="D9" s="34">
        <v>41773</v>
      </c>
      <c r="E9" s="27">
        <v>10</v>
      </c>
      <c r="F9" s="17">
        <v>0.55000000000000004</v>
      </c>
      <c r="G9" s="17"/>
      <c r="H9" s="18">
        <f t="shared" si="0"/>
        <v>9.4499999999999993</v>
      </c>
      <c r="I9" s="16">
        <v>10</v>
      </c>
      <c r="J9" s="17">
        <v>0.5</v>
      </c>
      <c r="K9" s="17"/>
      <c r="L9" s="18">
        <f t="shared" si="1"/>
        <v>9.5</v>
      </c>
      <c r="M9" s="16">
        <v>10</v>
      </c>
      <c r="N9" s="17">
        <v>0.52500000000000002</v>
      </c>
      <c r="O9" s="17"/>
      <c r="P9" s="18">
        <f t="shared" si="2"/>
        <v>9.4749999999999996</v>
      </c>
      <c r="Q9" s="20">
        <f t="shared" si="3"/>
        <v>28.424999999999997</v>
      </c>
      <c r="W9" s="1"/>
    </row>
    <row r="10" spans="1:23" ht="14.25" customHeight="1">
      <c r="A10" s="26">
        <v>6</v>
      </c>
      <c r="B10" s="2" t="s">
        <v>86</v>
      </c>
      <c r="C10" s="29" t="s">
        <v>83</v>
      </c>
      <c r="D10" s="34">
        <v>42286</v>
      </c>
      <c r="E10" s="16">
        <v>10</v>
      </c>
      <c r="F10" s="17">
        <v>0.82499999999999996</v>
      </c>
      <c r="G10" s="17"/>
      <c r="H10" s="18">
        <f t="shared" si="0"/>
        <v>9.1750000000000007</v>
      </c>
      <c r="I10" s="16">
        <v>10</v>
      </c>
      <c r="J10" s="17">
        <v>0.27500000000000002</v>
      </c>
      <c r="K10" s="17"/>
      <c r="L10" s="18">
        <f t="shared" si="1"/>
        <v>9.7249999999999996</v>
      </c>
      <c r="M10" s="16">
        <v>10</v>
      </c>
      <c r="N10" s="17">
        <v>0.72499999999999998</v>
      </c>
      <c r="O10" s="17"/>
      <c r="P10" s="18">
        <f t="shared" si="2"/>
        <v>9.2750000000000004</v>
      </c>
      <c r="Q10" s="20">
        <f t="shared" si="3"/>
        <v>28.174999999999997</v>
      </c>
      <c r="W10" s="1"/>
    </row>
    <row r="11" spans="1:23" ht="14.25" customHeight="1">
      <c r="A11" s="26">
        <v>7</v>
      </c>
      <c r="B11" s="37" t="s">
        <v>50</v>
      </c>
      <c r="C11" s="45" t="s">
        <v>48</v>
      </c>
      <c r="D11" s="28">
        <v>42195</v>
      </c>
      <c r="E11" s="16">
        <v>10</v>
      </c>
      <c r="F11" s="17">
        <v>0.75</v>
      </c>
      <c r="G11" s="17"/>
      <c r="H11" s="18">
        <f t="shared" si="0"/>
        <v>9.25</v>
      </c>
      <c r="I11" s="16">
        <v>10</v>
      </c>
      <c r="J11" s="17">
        <v>0.625</v>
      </c>
      <c r="K11" s="17"/>
      <c r="L11" s="18">
        <f t="shared" si="1"/>
        <v>9.375</v>
      </c>
      <c r="M11" s="16">
        <v>10</v>
      </c>
      <c r="N11" s="17">
        <v>0.55000000000000004</v>
      </c>
      <c r="O11" s="17"/>
      <c r="P11" s="18">
        <f t="shared" si="2"/>
        <v>9.4499999999999993</v>
      </c>
      <c r="Q11" s="20">
        <f t="shared" si="3"/>
        <v>28.074999999999999</v>
      </c>
      <c r="R11" s="4"/>
      <c r="S11" s="4"/>
      <c r="T11" s="4"/>
      <c r="U11" s="4"/>
      <c r="V11" s="4"/>
    </row>
    <row r="12" spans="1:23">
      <c r="A12" s="26">
        <v>8</v>
      </c>
      <c r="B12" s="38" t="s">
        <v>85</v>
      </c>
      <c r="C12" s="29" t="s">
        <v>83</v>
      </c>
      <c r="D12" s="30">
        <v>42192</v>
      </c>
      <c r="E12" s="16">
        <v>10</v>
      </c>
      <c r="F12" s="17">
        <v>0.95</v>
      </c>
      <c r="G12" s="17"/>
      <c r="H12" s="18">
        <f t="shared" si="0"/>
        <v>9.0500000000000007</v>
      </c>
      <c r="I12" s="16">
        <v>10</v>
      </c>
      <c r="J12" s="17">
        <v>0.4</v>
      </c>
      <c r="K12" s="17"/>
      <c r="L12" s="18">
        <f t="shared" si="1"/>
        <v>9.6</v>
      </c>
      <c r="M12" s="16">
        <v>10</v>
      </c>
      <c r="N12" s="17">
        <v>0.75</v>
      </c>
      <c r="O12" s="17"/>
      <c r="P12" s="18">
        <f t="shared" si="2"/>
        <v>9.25</v>
      </c>
      <c r="Q12" s="20">
        <f t="shared" si="3"/>
        <v>27.9</v>
      </c>
      <c r="R12" s="4"/>
      <c r="S12" s="4"/>
      <c r="T12" s="4"/>
      <c r="U12" s="4"/>
      <c r="V12" s="4"/>
    </row>
    <row r="13" spans="1:23" ht="14.25" customHeight="1">
      <c r="A13" s="26">
        <v>9</v>
      </c>
      <c r="B13" s="2" t="s">
        <v>88</v>
      </c>
      <c r="C13" s="29" t="s">
        <v>83</v>
      </c>
      <c r="D13" s="34">
        <v>42342</v>
      </c>
      <c r="E13" s="16">
        <v>10</v>
      </c>
      <c r="F13" s="17">
        <v>0.9</v>
      </c>
      <c r="G13" s="17"/>
      <c r="H13" s="18">
        <f t="shared" si="0"/>
        <v>9.1</v>
      </c>
      <c r="I13" s="16">
        <v>10</v>
      </c>
      <c r="J13" s="17">
        <v>0.2</v>
      </c>
      <c r="K13" s="17"/>
      <c r="L13" s="18">
        <f t="shared" si="1"/>
        <v>9.8000000000000007</v>
      </c>
      <c r="M13" s="16">
        <v>10</v>
      </c>
      <c r="N13" s="17">
        <v>1.0249999999999999</v>
      </c>
      <c r="O13" s="17"/>
      <c r="P13" s="18">
        <f t="shared" si="2"/>
        <v>8.9749999999999996</v>
      </c>
      <c r="Q13" s="20">
        <f t="shared" si="3"/>
        <v>27.875</v>
      </c>
      <c r="W13" s="1"/>
    </row>
    <row r="14" spans="1:23">
      <c r="A14" s="26">
        <v>10</v>
      </c>
      <c r="B14" s="35" t="s">
        <v>89</v>
      </c>
      <c r="C14" s="29" t="s">
        <v>83</v>
      </c>
      <c r="D14" s="32">
        <v>41869</v>
      </c>
      <c r="E14" s="16">
        <v>10</v>
      </c>
      <c r="F14" s="17">
        <v>1.05</v>
      </c>
      <c r="G14" s="17"/>
      <c r="H14" s="18">
        <f t="shared" si="0"/>
        <v>8.9499999999999993</v>
      </c>
      <c r="I14" s="16">
        <v>10</v>
      </c>
      <c r="J14" s="17">
        <v>0.5</v>
      </c>
      <c r="K14" s="17"/>
      <c r="L14" s="18">
        <f t="shared" si="1"/>
        <v>9.5</v>
      </c>
      <c r="M14" s="16">
        <v>10</v>
      </c>
      <c r="N14" s="17">
        <v>0.625</v>
      </c>
      <c r="O14" s="17"/>
      <c r="P14" s="18">
        <f t="shared" si="2"/>
        <v>9.375</v>
      </c>
      <c r="Q14" s="20">
        <f t="shared" si="3"/>
        <v>27.824999999999999</v>
      </c>
      <c r="W14" s="1"/>
    </row>
    <row r="15" spans="1:23">
      <c r="A15" s="26">
        <v>11</v>
      </c>
      <c r="B15" s="2" t="s">
        <v>108</v>
      </c>
      <c r="C15" s="29" t="s">
        <v>111</v>
      </c>
      <c r="D15" s="34">
        <v>42209</v>
      </c>
      <c r="E15" s="16">
        <v>10</v>
      </c>
      <c r="F15" s="17">
        <v>0.97499999999999998</v>
      </c>
      <c r="G15" s="17"/>
      <c r="H15" s="18">
        <f t="shared" si="0"/>
        <v>9.0250000000000004</v>
      </c>
      <c r="I15" s="16">
        <v>10</v>
      </c>
      <c r="J15" s="17">
        <v>0.65</v>
      </c>
      <c r="K15" s="17"/>
      <c r="L15" s="18">
        <f t="shared" si="1"/>
        <v>9.35</v>
      </c>
      <c r="M15" s="16">
        <v>10</v>
      </c>
      <c r="N15" s="17">
        <v>0.77500000000000002</v>
      </c>
      <c r="O15" s="17"/>
      <c r="P15" s="18">
        <f t="shared" si="2"/>
        <v>9.2249999999999996</v>
      </c>
      <c r="Q15" s="20">
        <f t="shared" si="3"/>
        <v>27.6</v>
      </c>
    </row>
    <row r="16" spans="1:23">
      <c r="A16" s="26">
        <v>12</v>
      </c>
      <c r="B16" s="37" t="s">
        <v>28</v>
      </c>
      <c r="C16" s="29" t="s">
        <v>25</v>
      </c>
      <c r="D16" s="34">
        <v>42284</v>
      </c>
      <c r="E16" s="16">
        <v>10</v>
      </c>
      <c r="F16" s="17">
        <v>1.2749999999999999</v>
      </c>
      <c r="G16" s="17"/>
      <c r="H16" s="18">
        <f t="shared" si="0"/>
        <v>8.7249999999999996</v>
      </c>
      <c r="I16" s="16">
        <v>10</v>
      </c>
      <c r="J16" s="17">
        <v>0.42499999999999999</v>
      </c>
      <c r="K16" s="17"/>
      <c r="L16" s="18">
        <f t="shared" si="1"/>
        <v>9.5749999999999993</v>
      </c>
      <c r="M16" s="16">
        <v>10</v>
      </c>
      <c r="N16" s="17">
        <v>0.82499999999999996</v>
      </c>
      <c r="O16" s="17"/>
      <c r="P16" s="18">
        <f t="shared" si="2"/>
        <v>9.1750000000000007</v>
      </c>
      <c r="Q16" s="20">
        <f t="shared" si="3"/>
        <v>27.474999999999998</v>
      </c>
    </row>
    <row r="17" spans="1:17">
      <c r="A17" s="26">
        <v>13</v>
      </c>
      <c r="B17" s="2" t="s">
        <v>79</v>
      </c>
      <c r="C17" s="29" t="s">
        <v>78</v>
      </c>
      <c r="D17" s="34">
        <v>41884</v>
      </c>
      <c r="E17" s="16">
        <v>10</v>
      </c>
      <c r="F17" s="17">
        <v>1.1499999999999999</v>
      </c>
      <c r="G17" s="17"/>
      <c r="H17" s="18">
        <f t="shared" si="0"/>
        <v>8.85</v>
      </c>
      <c r="I17" s="16">
        <v>10</v>
      </c>
      <c r="J17" s="17">
        <v>0.57499999999999996</v>
      </c>
      <c r="K17" s="17"/>
      <c r="L17" s="18">
        <f t="shared" si="1"/>
        <v>9.4250000000000007</v>
      </c>
      <c r="M17" s="16">
        <v>10</v>
      </c>
      <c r="N17" s="17">
        <v>1.05</v>
      </c>
      <c r="O17" s="17"/>
      <c r="P17" s="18">
        <f t="shared" si="2"/>
        <v>8.9499999999999993</v>
      </c>
      <c r="Q17" s="20">
        <f t="shared" si="3"/>
        <v>27.224999999999998</v>
      </c>
    </row>
    <row r="18" spans="1:17">
      <c r="A18" s="26">
        <v>14</v>
      </c>
      <c r="B18" s="37" t="s">
        <v>101</v>
      </c>
      <c r="C18" s="29" t="s">
        <v>99</v>
      </c>
      <c r="D18" s="28">
        <v>41743</v>
      </c>
      <c r="E18" s="16">
        <v>10</v>
      </c>
      <c r="F18" s="17">
        <v>1.4</v>
      </c>
      <c r="G18" s="17"/>
      <c r="H18" s="18">
        <f>SUM(E18-F18-G18)</f>
        <v>8.6</v>
      </c>
      <c r="I18" s="16">
        <v>10</v>
      </c>
      <c r="J18" s="17">
        <v>0.55000000000000004</v>
      </c>
      <c r="K18" s="17"/>
      <c r="L18" s="18">
        <f>SUM(I18-J18-K18)</f>
        <v>9.4499999999999993</v>
      </c>
      <c r="M18" s="16">
        <v>10</v>
      </c>
      <c r="N18" s="17">
        <v>0.85</v>
      </c>
      <c r="O18" s="17"/>
      <c r="P18" s="18">
        <f>SUM(M18-N18-O18)</f>
        <v>9.15</v>
      </c>
      <c r="Q18" s="20">
        <f>SUM(H18+L18+P18)</f>
        <v>27.199999999999996</v>
      </c>
    </row>
    <row r="19" spans="1:17">
      <c r="A19" s="26">
        <v>15</v>
      </c>
      <c r="B19" s="37" t="s">
        <v>77</v>
      </c>
      <c r="C19" s="29" t="s">
        <v>78</v>
      </c>
      <c r="D19" s="28">
        <v>41680</v>
      </c>
      <c r="E19" s="16">
        <v>10</v>
      </c>
      <c r="F19" s="17">
        <v>1.2</v>
      </c>
      <c r="G19" s="17"/>
      <c r="H19" s="18">
        <f>SUM(E19-F19-G19)</f>
        <v>8.8000000000000007</v>
      </c>
      <c r="I19" s="16">
        <v>10</v>
      </c>
      <c r="J19" s="17">
        <v>1.1000000000000001</v>
      </c>
      <c r="K19" s="17"/>
      <c r="L19" s="18">
        <f>SUM(I19-J19-K19)</f>
        <v>8.9</v>
      </c>
      <c r="M19" s="16">
        <v>10</v>
      </c>
      <c r="N19" s="17">
        <v>0.5</v>
      </c>
      <c r="O19" s="17"/>
      <c r="P19" s="18">
        <f>SUM(M19-N19-O19)</f>
        <v>9.5</v>
      </c>
      <c r="Q19" s="20">
        <f>SUM(H19+L19+P19)</f>
        <v>27.200000000000003</v>
      </c>
    </row>
    <row r="20" spans="1:17">
      <c r="A20" s="26">
        <v>16</v>
      </c>
      <c r="B20" s="37" t="s">
        <v>110</v>
      </c>
      <c r="C20" s="36" t="s">
        <v>111</v>
      </c>
      <c r="D20" s="28">
        <v>42293</v>
      </c>
      <c r="E20" s="27">
        <v>10</v>
      </c>
      <c r="F20" s="17">
        <v>1.35</v>
      </c>
      <c r="G20" s="17"/>
      <c r="H20" s="18">
        <f t="shared" si="0"/>
        <v>8.65</v>
      </c>
      <c r="I20" s="16">
        <v>10</v>
      </c>
      <c r="J20" s="17">
        <v>0.92500000000000004</v>
      </c>
      <c r="K20" s="17"/>
      <c r="L20" s="18">
        <f t="shared" si="1"/>
        <v>9.0749999999999993</v>
      </c>
      <c r="M20" s="16">
        <v>10</v>
      </c>
      <c r="N20" s="17">
        <v>0.57499999999999996</v>
      </c>
      <c r="O20" s="17"/>
      <c r="P20" s="18">
        <f t="shared" si="2"/>
        <v>9.4250000000000007</v>
      </c>
      <c r="Q20" s="20">
        <f t="shared" si="3"/>
        <v>27.150000000000002</v>
      </c>
    </row>
    <row r="21" spans="1:17">
      <c r="A21" s="26">
        <v>17</v>
      </c>
      <c r="B21" s="37" t="s">
        <v>109</v>
      </c>
      <c r="C21" s="36" t="s">
        <v>111</v>
      </c>
      <c r="D21" s="28">
        <v>42293</v>
      </c>
      <c r="E21" s="27">
        <v>10</v>
      </c>
      <c r="F21" s="17">
        <v>1.05</v>
      </c>
      <c r="G21" s="17"/>
      <c r="H21" s="18">
        <f t="shared" si="0"/>
        <v>8.9499999999999993</v>
      </c>
      <c r="I21" s="16">
        <v>10</v>
      </c>
      <c r="J21" s="17">
        <v>0.67500000000000004</v>
      </c>
      <c r="K21" s="17"/>
      <c r="L21" s="18">
        <f t="shared" si="1"/>
        <v>9.3249999999999993</v>
      </c>
      <c r="M21" s="16">
        <v>10</v>
      </c>
      <c r="N21" s="17">
        <v>1.175</v>
      </c>
      <c r="O21" s="17"/>
      <c r="P21" s="18">
        <f t="shared" si="2"/>
        <v>8.8249999999999993</v>
      </c>
      <c r="Q21" s="20">
        <f t="shared" si="3"/>
        <v>27.099999999999998</v>
      </c>
    </row>
    <row r="22" spans="1:17">
      <c r="A22" s="26">
        <v>18</v>
      </c>
      <c r="B22" s="2" t="s">
        <v>51</v>
      </c>
      <c r="C22" s="36" t="s">
        <v>48</v>
      </c>
      <c r="D22" s="34">
        <v>42256</v>
      </c>
      <c r="E22" s="27">
        <v>10</v>
      </c>
      <c r="F22" s="17">
        <v>0.75</v>
      </c>
      <c r="G22" s="17"/>
      <c r="H22" s="18">
        <f t="shared" si="0"/>
        <v>9.25</v>
      </c>
      <c r="I22" s="16">
        <v>10</v>
      </c>
      <c r="J22" s="17">
        <v>0.9</v>
      </c>
      <c r="K22" s="17"/>
      <c r="L22" s="18">
        <f t="shared" si="1"/>
        <v>9.1</v>
      </c>
      <c r="M22" s="16">
        <v>10</v>
      </c>
      <c r="N22" s="17">
        <v>1.3</v>
      </c>
      <c r="O22" s="17"/>
      <c r="P22" s="18">
        <f t="shared" si="2"/>
        <v>8.6999999999999993</v>
      </c>
      <c r="Q22" s="20">
        <f t="shared" si="3"/>
        <v>27.05</v>
      </c>
    </row>
    <row r="23" spans="1:17">
      <c r="A23" s="26">
        <v>19</v>
      </c>
      <c r="B23" s="38" t="s">
        <v>31</v>
      </c>
      <c r="C23" s="36" t="s">
        <v>25</v>
      </c>
      <c r="D23" s="30">
        <v>41729</v>
      </c>
      <c r="E23" s="27">
        <v>10</v>
      </c>
      <c r="F23" s="17">
        <v>1.7</v>
      </c>
      <c r="G23" s="17"/>
      <c r="H23" s="18">
        <f t="shared" si="0"/>
        <v>8.3000000000000007</v>
      </c>
      <c r="I23" s="16">
        <v>10</v>
      </c>
      <c r="J23" s="17">
        <v>0.875</v>
      </c>
      <c r="K23" s="17"/>
      <c r="L23" s="18">
        <f t="shared" si="1"/>
        <v>9.125</v>
      </c>
      <c r="M23" s="16">
        <v>10</v>
      </c>
      <c r="N23" s="17">
        <v>0.77500000000000002</v>
      </c>
      <c r="O23" s="17"/>
      <c r="P23" s="18">
        <f t="shared" si="2"/>
        <v>9.2249999999999996</v>
      </c>
      <c r="Q23" s="20">
        <f t="shared" si="3"/>
        <v>26.65</v>
      </c>
    </row>
    <row r="24" spans="1:17">
      <c r="A24" s="26">
        <v>20</v>
      </c>
      <c r="B24" s="2" t="s">
        <v>84</v>
      </c>
      <c r="C24" s="29" t="s">
        <v>83</v>
      </c>
      <c r="D24" s="34">
        <v>42248</v>
      </c>
      <c r="E24" s="27">
        <v>10</v>
      </c>
      <c r="F24" s="17">
        <v>1.1499999999999999</v>
      </c>
      <c r="G24" s="17"/>
      <c r="H24" s="18">
        <f t="shared" si="0"/>
        <v>8.85</v>
      </c>
      <c r="I24" s="16">
        <v>10</v>
      </c>
      <c r="J24" s="17">
        <v>0.9</v>
      </c>
      <c r="K24" s="17"/>
      <c r="L24" s="18">
        <f t="shared" si="1"/>
        <v>9.1</v>
      </c>
      <c r="M24" s="16">
        <v>9.5</v>
      </c>
      <c r="N24" s="17">
        <v>0.82499999999999996</v>
      </c>
      <c r="O24" s="17"/>
      <c r="P24" s="18">
        <f t="shared" si="2"/>
        <v>8.6750000000000007</v>
      </c>
      <c r="Q24" s="20">
        <f t="shared" si="3"/>
        <v>26.625</v>
      </c>
    </row>
    <row r="25" spans="1:17">
      <c r="A25" s="26">
        <v>21</v>
      </c>
      <c r="B25" s="2" t="s">
        <v>29</v>
      </c>
      <c r="C25" s="29" t="s">
        <v>25</v>
      </c>
      <c r="D25" s="34">
        <v>42243</v>
      </c>
      <c r="E25" s="27">
        <v>10</v>
      </c>
      <c r="F25" s="17">
        <v>1.25</v>
      </c>
      <c r="G25" s="17"/>
      <c r="H25" s="18">
        <f t="shared" si="0"/>
        <v>8.75</v>
      </c>
      <c r="I25" s="16">
        <v>9</v>
      </c>
      <c r="J25" s="17">
        <v>0.375</v>
      </c>
      <c r="K25" s="17">
        <v>0.3</v>
      </c>
      <c r="L25" s="18">
        <f t="shared" si="1"/>
        <v>8.3249999999999993</v>
      </c>
      <c r="M25" s="16">
        <v>10</v>
      </c>
      <c r="N25" s="17">
        <v>0.6</v>
      </c>
      <c r="O25" s="17"/>
      <c r="P25" s="18">
        <f t="shared" si="2"/>
        <v>9.4</v>
      </c>
      <c r="Q25" s="20">
        <f t="shared" si="3"/>
        <v>26.475000000000001</v>
      </c>
    </row>
    <row r="26" spans="1:17">
      <c r="A26" s="26">
        <v>22</v>
      </c>
      <c r="B26" s="37" t="s">
        <v>98</v>
      </c>
      <c r="C26" s="29" t="s">
        <v>99</v>
      </c>
      <c r="D26" s="28">
        <v>41838</v>
      </c>
      <c r="E26" s="27">
        <v>10</v>
      </c>
      <c r="F26" s="17">
        <v>1.55</v>
      </c>
      <c r="G26" s="17"/>
      <c r="H26" s="18">
        <f t="shared" si="0"/>
        <v>8.4499999999999993</v>
      </c>
      <c r="I26" s="16">
        <v>10</v>
      </c>
      <c r="J26" s="17">
        <v>0.82499999999999996</v>
      </c>
      <c r="K26" s="17"/>
      <c r="L26" s="18">
        <f t="shared" si="1"/>
        <v>9.1750000000000007</v>
      </c>
      <c r="M26" s="16">
        <v>10</v>
      </c>
      <c r="N26" s="17">
        <v>1.2</v>
      </c>
      <c r="O26" s="17"/>
      <c r="P26" s="18">
        <f t="shared" si="2"/>
        <v>8.8000000000000007</v>
      </c>
      <c r="Q26" s="20">
        <f t="shared" si="3"/>
        <v>26.425000000000001</v>
      </c>
    </row>
    <row r="27" spans="1:17">
      <c r="A27" s="2">
        <v>23</v>
      </c>
      <c r="B27" s="2" t="s">
        <v>32</v>
      </c>
      <c r="C27" s="29" t="s">
        <v>25</v>
      </c>
      <c r="D27" s="34">
        <v>41708</v>
      </c>
      <c r="E27" s="27">
        <v>10</v>
      </c>
      <c r="F27" s="17">
        <v>1.55</v>
      </c>
      <c r="G27" s="17"/>
      <c r="H27" s="18">
        <f t="shared" si="0"/>
        <v>8.4499999999999993</v>
      </c>
      <c r="I27" s="16">
        <v>10</v>
      </c>
      <c r="J27" s="17">
        <v>1.2749999999999999</v>
      </c>
      <c r="K27" s="17"/>
      <c r="L27" s="18">
        <f t="shared" si="1"/>
        <v>8.7249999999999996</v>
      </c>
      <c r="M27" s="16">
        <v>10</v>
      </c>
      <c r="N27" s="17">
        <v>0.8</v>
      </c>
      <c r="O27" s="17"/>
      <c r="P27" s="18">
        <f t="shared" si="2"/>
        <v>9.1999999999999993</v>
      </c>
      <c r="Q27" s="20">
        <f t="shared" si="3"/>
        <v>26.374999999999996</v>
      </c>
    </row>
    <row r="28" spans="1:17">
      <c r="A28" s="2">
        <v>24</v>
      </c>
      <c r="B28" s="2" t="s">
        <v>116</v>
      </c>
      <c r="C28" s="29" t="s">
        <v>111</v>
      </c>
      <c r="D28" s="34">
        <v>42345</v>
      </c>
      <c r="E28" s="27">
        <v>10</v>
      </c>
      <c r="F28" s="17">
        <v>1.2</v>
      </c>
      <c r="G28" s="17"/>
      <c r="H28" s="18">
        <f t="shared" si="0"/>
        <v>8.8000000000000007</v>
      </c>
      <c r="I28" s="16">
        <v>10</v>
      </c>
      <c r="J28" s="17">
        <v>1</v>
      </c>
      <c r="K28" s="17"/>
      <c r="L28" s="18">
        <f t="shared" si="1"/>
        <v>9</v>
      </c>
      <c r="M28" s="16">
        <v>9.5</v>
      </c>
      <c r="N28" s="17">
        <v>0.875</v>
      </c>
      <c r="O28" s="17">
        <v>0.1</v>
      </c>
      <c r="P28" s="18">
        <f t="shared" si="2"/>
        <v>8.5250000000000004</v>
      </c>
      <c r="Q28" s="20">
        <f t="shared" si="3"/>
        <v>26.325000000000003</v>
      </c>
    </row>
    <row r="29" spans="1:17">
      <c r="A29" s="2">
        <v>25</v>
      </c>
      <c r="B29" s="37" t="s">
        <v>87</v>
      </c>
      <c r="C29" s="29" t="s">
        <v>83</v>
      </c>
      <c r="D29" s="28">
        <v>42293</v>
      </c>
      <c r="E29" s="27">
        <v>10</v>
      </c>
      <c r="F29" s="17">
        <v>1.2250000000000001</v>
      </c>
      <c r="G29" s="17"/>
      <c r="H29" s="18">
        <f t="shared" si="0"/>
        <v>8.7750000000000004</v>
      </c>
      <c r="I29" s="16">
        <v>10</v>
      </c>
      <c r="J29" s="17">
        <v>1.125</v>
      </c>
      <c r="K29" s="17"/>
      <c r="L29" s="18">
        <f t="shared" si="1"/>
        <v>8.875</v>
      </c>
      <c r="M29" s="16">
        <v>9.5</v>
      </c>
      <c r="N29" s="17">
        <v>1.05</v>
      </c>
      <c r="O29" s="17"/>
      <c r="P29" s="18">
        <f t="shared" si="2"/>
        <v>8.4499999999999993</v>
      </c>
      <c r="Q29" s="20">
        <f t="shared" si="3"/>
        <v>26.099999999999998</v>
      </c>
    </row>
    <row r="30" spans="1:17">
      <c r="A30" s="2">
        <v>26</v>
      </c>
      <c r="B30" s="2" t="s">
        <v>30</v>
      </c>
      <c r="C30" s="29" t="s">
        <v>25</v>
      </c>
      <c r="D30" s="34">
        <v>41765</v>
      </c>
      <c r="E30" s="27">
        <v>10</v>
      </c>
      <c r="F30" s="17">
        <v>1.3</v>
      </c>
      <c r="G30" s="17"/>
      <c r="H30" s="18">
        <f t="shared" si="0"/>
        <v>8.6999999999999993</v>
      </c>
      <c r="I30" s="16">
        <v>10</v>
      </c>
      <c r="J30" s="17">
        <v>1.7250000000000001</v>
      </c>
      <c r="K30" s="17"/>
      <c r="L30" s="18">
        <f t="shared" si="1"/>
        <v>8.2750000000000004</v>
      </c>
      <c r="M30" s="16">
        <v>10</v>
      </c>
      <c r="N30" s="17">
        <v>1.0249999999999999</v>
      </c>
      <c r="O30" s="17"/>
      <c r="P30" s="18">
        <f t="shared" si="2"/>
        <v>8.9749999999999996</v>
      </c>
      <c r="Q30" s="20">
        <f t="shared" si="3"/>
        <v>25.950000000000003</v>
      </c>
    </row>
    <row r="32" spans="1:17">
      <c r="B32" s="7"/>
      <c r="E32" s="230" t="s">
        <v>0</v>
      </c>
      <c r="F32" s="230"/>
      <c r="G32" s="230"/>
      <c r="H32" s="230"/>
    </row>
    <row r="33" spans="1:9" ht="30">
      <c r="B33" s="9" t="s">
        <v>3</v>
      </c>
      <c r="C33" s="9" t="s">
        <v>4</v>
      </c>
      <c r="D33" s="9" t="s">
        <v>5</v>
      </c>
      <c r="E33" s="10" t="s">
        <v>7</v>
      </c>
      <c r="F33" s="10" t="s">
        <v>8</v>
      </c>
      <c r="G33" s="10" t="s">
        <v>9</v>
      </c>
      <c r="H33" s="10" t="s">
        <v>10</v>
      </c>
    </row>
    <row r="34" spans="1:9">
      <c r="A34" s="170">
        <v>1</v>
      </c>
      <c r="B34" s="114" t="s">
        <v>135</v>
      </c>
      <c r="C34" s="115" t="s">
        <v>132</v>
      </c>
      <c r="D34" s="116">
        <v>41984</v>
      </c>
      <c r="E34" s="74">
        <v>10</v>
      </c>
      <c r="F34" s="59">
        <v>0.55000000000000004</v>
      </c>
      <c r="G34" s="117"/>
      <c r="H34" s="118">
        <f>SUM(E34-F34-G34)</f>
        <v>9.4499999999999993</v>
      </c>
      <c r="I34" s="1"/>
    </row>
    <row r="35" spans="1:9">
      <c r="A35" s="171">
        <v>2</v>
      </c>
      <c r="B35" s="110" t="s">
        <v>136</v>
      </c>
      <c r="C35" s="111" t="s">
        <v>132</v>
      </c>
      <c r="D35" s="112">
        <v>41773</v>
      </c>
      <c r="E35" s="173">
        <v>10</v>
      </c>
      <c r="F35" s="93">
        <v>0.55000000000000004</v>
      </c>
      <c r="G35" s="93"/>
      <c r="H35" s="106">
        <f>SUM(E35-F35-G35)</f>
        <v>9.4499999999999993</v>
      </c>
      <c r="I35" s="1"/>
    </row>
    <row r="36" spans="1:9">
      <c r="A36" s="171">
        <v>3</v>
      </c>
      <c r="B36" s="110" t="s">
        <v>137</v>
      </c>
      <c r="C36" s="111" t="s">
        <v>132</v>
      </c>
      <c r="D36" s="112">
        <v>41659</v>
      </c>
      <c r="E36" s="173">
        <v>10</v>
      </c>
      <c r="F36" s="93">
        <v>0.55000000000000004</v>
      </c>
      <c r="G36" s="93"/>
      <c r="H36" s="106">
        <f>SUM(E36-F36-G36)</f>
        <v>9.4499999999999993</v>
      </c>
      <c r="I36" s="1"/>
    </row>
    <row r="37" spans="1:9">
      <c r="A37" s="170">
        <v>4</v>
      </c>
      <c r="B37" s="114" t="s">
        <v>138</v>
      </c>
      <c r="C37" s="115" t="s">
        <v>132</v>
      </c>
      <c r="D37" s="116">
        <v>41723</v>
      </c>
      <c r="E37" s="74">
        <v>10</v>
      </c>
      <c r="F37" s="59">
        <v>0.6</v>
      </c>
      <c r="G37" s="117"/>
      <c r="H37" s="118">
        <f t="shared" ref="H37:H59" si="4">SUM(E37-F37-G37)</f>
        <v>9.4</v>
      </c>
      <c r="I37" s="1"/>
    </row>
    <row r="38" spans="1:9">
      <c r="A38" s="170">
        <v>5</v>
      </c>
      <c r="B38" s="114" t="s">
        <v>49</v>
      </c>
      <c r="C38" s="115" t="s">
        <v>48</v>
      </c>
      <c r="D38" s="116">
        <v>42094</v>
      </c>
      <c r="E38" s="74">
        <v>10</v>
      </c>
      <c r="F38" s="59">
        <v>0.625</v>
      </c>
      <c r="G38" s="117"/>
      <c r="H38" s="118">
        <f t="shared" si="4"/>
        <v>9.375</v>
      </c>
      <c r="I38" s="1"/>
    </row>
    <row r="39" spans="1:9">
      <c r="A39" s="171">
        <v>6</v>
      </c>
      <c r="B39" s="89" t="s">
        <v>51</v>
      </c>
      <c r="C39" s="90" t="s">
        <v>48</v>
      </c>
      <c r="D39" s="103">
        <v>42256</v>
      </c>
      <c r="E39" s="113">
        <v>10</v>
      </c>
      <c r="F39" s="93">
        <v>0.75</v>
      </c>
      <c r="G39" s="93"/>
      <c r="H39" s="104">
        <f t="shared" si="4"/>
        <v>9.25</v>
      </c>
      <c r="I39" s="1"/>
    </row>
    <row r="40" spans="1:9">
      <c r="A40" s="171">
        <v>7</v>
      </c>
      <c r="B40" s="186" t="s">
        <v>50</v>
      </c>
      <c r="C40" s="187" t="s">
        <v>48</v>
      </c>
      <c r="D40" s="185">
        <v>42195</v>
      </c>
      <c r="E40" s="113">
        <v>10</v>
      </c>
      <c r="F40" s="93">
        <v>0.75</v>
      </c>
      <c r="G40" s="93"/>
      <c r="H40" s="104">
        <f t="shared" si="4"/>
        <v>9.25</v>
      </c>
      <c r="I40" s="1"/>
    </row>
    <row r="41" spans="1:9">
      <c r="A41" s="171">
        <v>8</v>
      </c>
      <c r="B41" s="89" t="s">
        <v>86</v>
      </c>
      <c r="C41" s="90" t="s">
        <v>83</v>
      </c>
      <c r="D41" s="103">
        <v>42286</v>
      </c>
      <c r="E41" s="113">
        <v>10</v>
      </c>
      <c r="F41" s="93">
        <v>0.82499999999999996</v>
      </c>
      <c r="G41" s="93"/>
      <c r="H41" s="104">
        <f t="shared" si="4"/>
        <v>9.1750000000000007</v>
      </c>
    </row>
    <row r="42" spans="1:9">
      <c r="A42" s="26">
        <v>9</v>
      </c>
      <c r="B42" s="2" t="s">
        <v>88</v>
      </c>
      <c r="C42" s="29" t="s">
        <v>83</v>
      </c>
      <c r="D42" s="34">
        <v>42342</v>
      </c>
      <c r="E42" s="16">
        <v>10</v>
      </c>
      <c r="F42" s="17">
        <v>0.9</v>
      </c>
      <c r="G42" s="17"/>
      <c r="H42" s="18">
        <f t="shared" si="4"/>
        <v>9.1</v>
      </c>
    </row>
    <row r="43" spans="1:9">
      <c r="A43" s="26">
        <v>10</v>
      </c>
      <c r="B43" s="38" t="s">
        <v>85</v>
      </c>
      <c r="C43" s="29" t="s">
        <v>83</v>
      </c>
      <c r="D43" s="30">
        <v>42192</v>
      </c>
      <c r="E43" s="16">
        <v>10</v>
      </c>
      <c r="F43" s="17">
        <v>0.95</v>
      </c>
      <c r="G43" s="17"/>
      <c r="H43" s="18">
        <f t="shared" si="4"/>
        <v>9.0500000000000007</v>
      </c>
      <c r="I43" s="1"/>
    </row>
    <row r="44" spans="1:9">
      <c r="A44" s="26">
        <v>11</v>
      </c>
      <c r="B44" s="2" t="s">
        <v>108</v>
      </c>
      <c r="C44" s="29" t="s">
        <v>111</v>
      </c>
      <c r="D44" s="34">
        <v>42209</v>
      </c>
      <c r="E44" s="16">
        <v>10</v>
      </c>
      <c r="F44" s="17">
        <v>0.97499999999999998</v>
      </c>
      <c r="G44" s="17"/>
      <c r="H44" s="18">
        <f t="shared" si="4"/>
        <v>9.0250000000000004</v>
      </c>
    </row>
    <row r="45" spans="1:9">
      <c r="A45" s="26">
        <v>12</v>
      </c>
      <c r="B45" s="37" t="s">
        <v>109</v>
      </c>
      <c r="C45" s="29" t="s">
        <v>111</v>
      </c>
      <c r="D45" s="28">
        <v>42293</v>
      </c>
      <c r="E45" s="16">
        <v>10</v>
      </c>
      <c r="F45" s="17">
        <v>1.05</v>
      </c>
      <c r="G45" s="17"/>
      <c r="H45" s="18">
        <f t="shared" si="4"/>
        <v>8.9499999999999993</v>
      </c>
    </row>
    <row r="46" spans="1:9">
      <c r="A46" s="26">
        <v>13</v>
      </c>
      <c r="B46" s="35" t="s">
        <v>89</v>
      </c>
      <c r="C46" s="29" t="s">
        <v>83</v>
      </c>
      <c r="D46" s="32">
        <v>41869</v>
      </c>
      <c r="E46" s="16">
        <v>10</v>
      </c>
      <c r="F46" s="17">
        <v>1.05</v>
      </c>
      <c r="G46" s="17"/>
      <c r="H46" s="18">
        <f t="shared" si="4"/>
        <v>8.9499999999999993</v>
      </c>
    </row>
    <row r="47" spans="1:9">
      <c r="A47" s="26">
        <v>14</v>
      </c>
      <c r="B47" s="2" t="s">
        <v>84</v>
      </c>
      <c r="C47" s="29" t="s">
        <v>83</v>
      </c>
      <c r="D47" s="34">
        <v>42248</v>
      </c>
      <c r="E47" s="16">
        <v>10</v>
      </c>
      <c r="F47" s="17">
        <v>1.1499999999999999</v>
      </c>
      <c r="G47" s="17"/>
      <c r="H47" s="18">
        <f t="shared" si="4"/>
        <v>8.85</v>
      </c>
    </row>
    <row r="48" spans="1:9">
      <c r="A48" s="26">
        <v>15</v>
      </c>
      <c r="B48" s="2" t="s">
        <v>79</v>
      </c>
      <c r="C48" s="29" t="s">
        <v>78</v>
      </c>
      <c r="D48" s="34">
        <v>41884</v>
      </c>
      <c r="E48" s="16">
        <v>10</v>
      </c>
      <c r="F48" s="17">
        <v>1.1499999999999999</v>
      </c>
      <c r="G48" s="17"/>
      <c r="H48" s="18">
        <f t="shared" si="4"/>
        <v>8.85</v>
      </c>
    </row>
    <row r="49" spans="1:18">
      <c r="A49" s="26">
        <v>16</v>
      </c>
      <c r="B49" s="2" t="s">
        <v>116</v>
      </c>
      <c r="C49" s="36" t="s">
        <v>111</v>
      </c>
      <c r="D49" s="34">
        <v>42345</v>
      </c>
      <c r="E49" s="27">
        <v>10</v>
      </c>
      <c r="F49" s="17">
        <v>1.2</v>
      </c>
      <c r="G49" s="17"/>
      <c r="H49" s="18">
        <f t="shared" si="4"/>
        <v>8.8000000000000007</v>
      </c>
    </row>
    <row r="50" spans="1:18">
      <c r="A50" s="26">
        <v>17</v>
      </c>
      <c r="B50" s="37" t="s">
        <v>77</v>
      </c>
      <c r="C50" s="36" t="s">
        <v>78</v>
      </c>
      <c r="D50" s="28">
        <v>41680</v>
      </c>
      <c r="E50" s="27">
        <v>10</v>
      </c>
      <c r="F50" s="17">
        <v>1.2</v>
      </c>
      <c r="G50" s="17"/>
      <c r="H50" s="18">
        <f t="shared" si="4"/>
        <v>8.8000000000000007</v>
      </c>
    </row>
    <row r="51" spans="1:18">
      <c r="A51" s="26">
        <v>18</v>
      </c>
      <c r="B51" s="37" t="s">
        <v>87</v>
      </c>
      <c r="C51" s="36" t="s">
        <v>83</v>
      </c>
      <c r="D51" s="28">
        <v>42293</v>
      </c>
      <c r="E51" s="27">
        <v>10</v>
      </c>
      <c r="F51" s="17">
        <v>1.2250000000000001</v>
      </c>
      <c r="G51" s="17"/>
      <c r="H51" s="18">
        <f t="shared" si="4"/>
        <v>8.7750000000000004</v>
      </c>
    </row>
    <row r="52" spans="1:18" ht="15.75">
      <c r="A52" s="26">
        <v>19</v>
      </c>
      <c r="B52" s="2" t="s">
        <v>29</v>
      </c>
      <c r="C52" s="36" t="s">
        <v>25</v>
      </c>
      <c r="D52" s="34">
        <v>42243</v>
      </c>
      <c r="E52" s="27">
        <v>10</v>
      </c>
      <c r="F52" s="17">
        <v>1.25</v>
      </c>
      <c r="G52" s="17"/>
      <c r="H52" s="18">
        <f t="shared" si="4"/>
        <v>8.75</v>
      </c>
      <c r="R52" s="3">
        <f>SUM(E70-F70-G70)</f>
        <v>9.6</v>
      </c>
    </row>
    <row r="53" spans="1:18" ht="15.75">
      <c r="A53" s="26">
        <v>20</v>
      </c>
      <c r="B53" s="37" t="s">
        <v>28</v>
      </c>
      <c r="C53" s="29" t="s">
        <v>25</v>
      </c>
      <c r="D53" s="34">
        <v>42284</v>
      </c>
      <c r="E53" s="27">
        <v>10</v>
      </c>
      <c r="F53" s="17">
        <v>1.2749999999999999</v>
      </c>
      <c r="G53" s="17"/>
      <c r="H53" s="18">
        <f t="shared" si="4"/>
        <v>8.7249999999999996</v>
      </c>
      <c r="R53" s="5"/>
    </row>
    <row r="54" spans="1:18" ht="15.75">
      <c r="A54" s="26">
        <v>21</v>
      </c>
      <c r="B54" s="2" t="s">
        <v>30</v>
      </c>
      <c r="C54" s="29" t="s">
        <v>25</v>
      </c>
      <c r="D54" s="34">
        <v>41765</v>
      </c>
      <c r="E54" s="27">
        <v>10</v>
      </c>
      <c r="F54" s="17">
        <v>1.3</v>
      </c>
      <c r="G54" s="17"/>
      <c r="H54" s="18">
        <f t="shared" si="4"/>
        <v>8.6999999999999993</v>
      </c>
      <c r="R54" s="5"/>
    </row>
    <row r="55" spans="1:18" ht="15.75">
      <c r="A55" s="26">
        <v>22</v>
      </c>
      <c r="B55" s="37" t="s">
        <v>110</v>
      </c>
      <c r="C55" s="29" t="s">
        <v>111</v>
      </c>
      <c r="D55" s="28">
        <v>42293</v>
      </c>
      <c r="E55" s="27">
        <v>10</v>
      </c>
      <c r="F55" s="17">
        <v>1.35</v>
      </c>
      <c r="G55" s="17"/>
      <c r="H55" s="18">
        <f t="shared" si="4"/>
        <v>8.65</v>
      </c>
      <c r="R55" s="5"/>
    </row>
    <row r="56" spans="1:18" ht="15.75">
      <c r="A56" s="2">
        <v>23</v>
      </c>
      <c r="B56" s="37" t="s">
        <v>101</v>
      </c>
      <c r="C56" s="29" t="s">
        <v>99</v>
      </c>
      <c r="D56" s="28">
        <v>41743</v>
      </c>
      <c r="E56" s="27">
        <v>10</v>
      </c>
      <c r="F56" s="17">
        <v>1.4</v>
      </c>
      <c r="G56" s="17"/>
      <c r="H56" s="18">
        <f t="shared" si="4"/>
        <v>8.6</v>
      </c>
      <c r="R56" s="5"/>
    </row>
    <row r="57" spans="1:18" ht="15.75">
      <c r="A57" s="2">
        <v>24</v>
      </c>
      <c r="B57" s="37" t="s">
        <v>98</v>
      </c>
      <c r="C57" s="29" t="s">
        <v>99</v>
      </c>
      <c r="D57" s="28">
        <v>41838</v>
      </c>
      <c r="E57" s="27">
        <v>10</v>
      </c>
      <c r="F57" s="17">
        <v>1.55</v>
      </c>
      <c r="G57" s="17"/>
      <c r="H57" s="18">
        <f t="shared" si="4"/>
        <v>8.4499999999999993</v>
      </c>
      <c r="R57" s="5"/>
    </row>
    <row r="58" spans="1:18">
      <c r="A58" s="2">
        <v>25</v>
      </c>
      <c r="B58" s="2" t="s">
        <v>32</v>
      </c>
      <c r="C58" s="29" t="s">
        <v>25</v>
      </c>
      <c r="D58" s="34">
        <v>41708</v>
      </c>
      <c r="E58" s="27">
        <v>10</v>
      </c>
      <c r="F58" s="17">
        <v>1.55</v>
      </c>
      <c r="G58" s="17"/>
      <c r="H58" s="18">
        <f t="shared" si="4"/>
        <v>8.4499999999999993</v>
      </c>
    </row>
    <row r="59" spans="1:18">
      <c r="A59" s="2">
        <v>26</v>
      </c>
      <c r="B59" s="38" t="s">
        <v>31</v>
      </c>
      <c r="C59" s="29" t="s">
        <v>25</v>
      </c>
      <c r="D59" s="30">
        <v>41729</v>
      </c>
      <c r="E59" s="27">
        <v>10</v>
      </c>
      <c r="F59" s="17">
        <v>1.7</v>
      </c>
      <c r="G59" s="17"/>
      <c r="H59" s="18">
        <f t="shared" si="4"/>
        <v>8.3000000000000007</v>
      </c>
    </row>
    <row r="62" spans="1:18">
      <c r="D62"/>
      <c r="E62" s="203" t="s">
        <v>1</v>
      </c>
      <c r="F62" s="204"/>
      <c r="G62" s="204"/>
      <c r="H62" s="204"/>
    </row>
    <row r="63" spans="1:18" ht="30">
      <c r="B63" s="9" t="s">
        <v>3</v>
      </c>
      <c r="C63" s="9" t="s">
        <v>4</v>
      </c>
      <c r="D63" s="9" t="s">
        <v>5</v>
      </c>
      <c r="E63" s="11" t="s">
        <v>7</v>
      </c>
      <c r="F63" s="11" t="s">
        <v>8</v>
      </c>
      <c r="G63" s="11" t="s">
        <v>9</v>
      </c>
      <c r="H63" s="11" t="s">
        <v>11</v>
      </c>
    </row>
    <row r="64" spans="1:18">
      <c r="A64" s="171">
        <v>1</v>
      </c>
      <c r="B64" s="89" t="s">
        <v>88</v>
      </c>
      <c r="C64" s="90" t="s">
        <v>83</v>
      </c>
      <c r="D64" s="103">
        <v>42342</v>
      </c>
      <c r="E64" s="113">
        <v>10</v>
      </c>
      <c r="F64" s="93">
        <v>0.2</v>
      </c>
      <c r="G64" s="93"/>
      <c r="H64" s="104">
        <f t="shared" ref="H64:H89" si="5">SUM(E64-F64-G64)</f>
        <v>9.8000000000000007</v>
      </c>
      <c r="I64" s="1"/>
    </row>
    <row r="65" spans="1:9">
      <c r="A65" s="171">
        <v>2</v>
      </c>
      <c r="B65" s="89" t="s">
        <v>86</v>
      </c>
      <c r="C65" s="90" t="s">
        <v>83</v>
      </c>
      <c r="D65" s="103">
        <v>42286</v>
      </c>
      <c r="E65" s="113">
        <v>10</v>
      </c>
      <c r="F65" s="93">
        <v>0.27500000000000002</v>
      </c>
      <c r="G65" s="93"/>
      <c r="H65" s="104">
        <f t="shared" si="5"/>
        <v>9.7249999999999996</v>
      </c>
      <c r="I65" s="1"/>
    </row>
    <row r="66" spans="1:9">
      <c r="A66" s="170">
        <v>3</v>
      </c>
      <c r="B66" s="114" t="s">
        <v>49</v>
      </c>
      <c r="C66" s="115" t="s">
        <v>48</v>
      </c>
      <c r="D66" s="116">
        <v>42094</v>
      </c>
      <c r="E66" s="64">
        <v>10</v>
      </c>
      <c r="F66" s="59">
        <v>0.3</v>
      </c>
      <c r="G66" s="117"/>
      <c r="H66" s="118">
        <f>SUM(E66-F66-G66)</f>
        <v>9.6999999999999993</v>
      </c>
      <c r="I66" s="1"/>
    </row>
    <row r="67" spans="1:9">
      <c r="A67" s="171">
        <v>4</v>
      </c>
      <c r="B67" s="89" t="s">
        <v>137</v>
      </c>
      <c r="C67" s="90" t="s">
        <v>132</v>
      </c>
      <c r="D67" s="103">
        <v>41659</v>
      </c>
      <c r="E67" s="113">
        <v>10</v>
      </c>
      <c r="F67" s="93">
        <v>0.3</v>
      </c>
      <c r="G67" s="93"/>
      <c r="H67" s="104">
        <f>SUM(E67-F67-G67)</f>
        <v>9.6999999999999993</v>
      </c>
      <c r="I67" s="1"/>
    </row>
    <row r="68" spans="1:9">
      <c r="A68" s="170">
        <v>5</v>
      </c>
      <c r="B68" s="114" t="s">
        <v>135</v>
      </c>
      <c r="C68" s="115" t="s">
        <v>132</v>
      </c>
      <c r="D68" s="116">
        <v>41984</v>
      </c>
      <c r="E68" s="64">
        <v>10</v>
      </c>
      <c r="F68" s="59">
        <v>0.32500000000000001</v>
      </c>
      <c r="G68" s="117"/>
      <c r="H68" s="118">
        <f t="shared" si="5"/>
        <v>9.6750000000000007</v>
      </c>
      <c r="I68" s="1"/>
    </row>
    <row r="69" spans="1:9">
      <c r="A69" s="170">
        <v>6</v>
      </c>
      <c r="B69" s="114" t="s">
        <v>138</v>
      </c>
      <c r="C69" s="115" t="s">
        <v>132</v>
      </c>
      <c r="D69" s="116">
        <v>41723</v>
      </c>
      <c r="E69" s="64">
        <v>10</v>
      </c>
      <c r="F69" s="59">
        <v>0.375</v>
      </c>
      <c r="G69" s="117"/>
      <c r="H69" s="118">
        <f t="shared" si="5"/>
        <v>9.625</v>
      </c>
      <c r="I69" s="1"/>
    </row>
    <row r="70" spans="1:9">
      <c r="A70" s="171">
        <v>7</v>
      </c>
      <c r="B70" s="174" t="s">
        <v>85</v>
      </c>
      <c r="C70" s="187" t="s">
        <v>83</v>
      </c>
      <c r="D70" s="188">
        <v>42192</v>
      </c>
      <c r="E70" s="113">
        <v>10</v>
      </c>
      <c r="F70" s="93">
        <v>0.4</v>
      </c>
      <c r="G70" s="93"/>
      <c r="H70" s="104">
        <f t="shared" si="5"/>
        <v>9.6</v>
      </c>
    </row>
    <row r="71" spans="1:9">
      <c r="A71" s="171">
        <v>8</v>
      </c>
      <c r="B71" s="186" t="s">
        <v>28</v>
      </c>
      <c r="C71" s="90" t="s">
        <v>25</v>
      </c>
      <c r="D71" s="103">
        <v>42284</v>
      </c>
      <c r="E71" s="113">
        <v>10</v>
      </c>
      <c r="F71" s="93">
        <v>0.42499999999999999</v>
      </c>
      <c r="G71" s="93"/>
      <c r="H71" s="104">
        <f t="shared" si="5"/>
        <v>9.5749999999999993</v>
      </c>
      <c r="I71" s="1"/>
    </row>
    <row r="72" spans="1:9">
      <c r="A72" s="26">
        <v>9</v>
      </c>
      <c r="B72" s="35" t="s">
        <v>89</v>
      </c>
      <c r="C72" s="29" t="s">
        <v>83</v>
      </c>
      <c r="D72" s="32">
        <v>41869</v>
      </c>
      <c r="E72" s="16">
        <v>10</v>
      </c>
      <c r="F72" s="17">
        <v>0.5</v>
      </c>
      <c r="G72" s="17"/>
      <c r="H72" s="18">
        <f>SUM(E72-F72-G72)</f>
        <v>9.5</v>
      </c>
      <c r="I72" s="1"/>
    </row>
    <row r="73" spans="1:9">
      <c r="A73" s="26">
        <v>10</v>
      </c>
      <c r="B73" s="2" t="s">
        <v>136</v>
      </c>
      <c r="C73" s="29" t="s">
        <v>132</v>
      </c>
      <c r="D73" s="34">
        <v>41773</v>
      </c>
      <c r="E73" s="16">
        <v>10</v>
      </c>
      <c r="F73" s="17">
        <v>0.5</v>
      </c>
      <c r="G73" s="17"/>
      <c r="H73" s="18">
        <f>SUM(E73-F73-G73)</f>
        <v>9.5</v>
      </c>
      <c r="I73" s="1"/>
    </row>
    <row r="74" spans="1:9">
      <c r="A74" s="26">
        <v>11</v>
      </c>
      <c r="B74" s="37" t="s">
        <v>101</v>
      </c>
      <c r="C74" s="29" t="s">
        <v>99</v>
      </c>
      <c r="D74" s="28">
        <v>41743</v>
      </c>
      <c r="E74" s="16">
        <v>10</v>
      </c>
      <c r="F74" s="17">
        <v>0.55000000000000004</v>
      </c>
      <c r="G74" s="17"/>
      <c r="H74" s="18">
        <f t="shared" si="5"/>
        <v>9.4499999999999993</v>
      </c>
    </row>
    <row r="75" spans="1:9">
      <c r="A75" s="26">
        <v>12</v>
      </c>
      <c r="B75" s="2" t="s">
        <v>79</v>
      </c>
      <c r="C75" s="29" t="s">
        <v>78</v>
      </c>
      <c r="D75" s="34">
        <v>41884</v>
      </c>
      <c r="E75" s="16">
        <v>10</v>
      </c>
      <c r="F75" s="17">
        <v>0.57499999999999996</v>
      </c>
      <c r="G75" s="17"/>
      <c r="H75" s="18">
        <f t="shared" si="5"/>
        <v>9.4250000000000007</v>
      </c>
    </row>
    <row r="76" spans="1:9">
      <c r="A76" s="26">
        <v>13</v>
      </c>
      <c r="B76" s="37" t="s">
        <v>50</v>
      </c>
      <c r="C76" s="29" t="s">
        <v>48</v>
      </c>
      <c r="D76" s="28">
        <v>42195</v>
      </c>
      <c r="E76" s="16">
        <v>10</v>
      </c>
      <c r="F76" s="17">
        <v>0.625</v>
      </c>
      <c r="G76" s="17"/>
      <c r="H76" s="18">
        <f t="shared" si="5"/>
        <v>9.375</v>
      </c>
    </row>
    <row r="77" spans="1:9">
      <c r="A77" s="26">
        <v>14</v>
      </c>
      <c r="B77" s="2" t="s">
        <v>108</v>
      </c>
      <c r="C77" s="29" t="s">
        <v>111</v>
      </c>
      <c r="D77" s="34">
        <v>42209</v>
      </c>
      <c r="E77" s="16">
        <v>10</v>
      </c>
      <c r="F77" s="17">
        <v>0.65</v>
      </c>
      <c r="G77" s="17"/>
      <c r="H77" s="18">
        <f t="shared" si="5"/>
        <v>9.35</v>
      </c>
    </row>
    <row r="78" spans="1:9">
      <c r="A78" s="26">
        <v>15</v>
      </c>
      <c r="B78" s="37" t="s">
        <v>109</v>
      </c>
      <c r="C78" s="29" t="s">
        <v>111</v>
      </c>
      <c r="D78" s="28">
        <v>42293</v>
      </c>
      <c r="E78" s="16">
        <v>10</v>
      </c>
      <c r="F78" s="17">
        <v>0.67500000000000004</v>
      </c>
      <c r="G78" s="17"/>
      <c r="H78" s="18">
        <f t="shared" si="5"/>
        <v>9.3249999999999993</v>
      </c>
    </row>
    <row r="79" spans="1:9">
      <c r="A79" s="26">
        <v>16</v>
      </c>
      <c r="B79" s="37" t="s">
        <v>98</v>
      </c>
      <c r="C79" s="36" t="s">
        <v>99</v>
      </c>
      <c r="D79" s="28">
        <v>41838</v>
      </c>
      <c r="E79" s="16">
        <v>10</v>
      </c>
      <c r="F79" s="17">
        <v>0.82499999999999996</v>
      </c>
      <c r="G79" s="17"/>
      <c r="H79" s="18">
        <f t="shared" si="5"/>
        <v>9.1750000000000007</v>
      </c>
    </row>
    <row r="80" spans="1:9">
      <c r="A80" s="26">
        <v>17</v>
      </c>
      <c r="B80" s="38" t="s">
        <v>31</v>
      </c>
      <c r="C80" s="36" t="s">
        <v>25</v>
      </c>
      <c r="D80" s="30">
        <v>41729</v>
      </c>
      <c r="E80" s="16">
        <v>10</v>
      </c>
      <c r="F80" s="17">
        <v>0.875</v>
      </c>
      <c r="G80" s="17"/>
      <c r="H80" s="18">
        <f t="shared" si="5"/>
        <v>9.125</v>
      </c>
    </row>
    <row r="81" spans="1:9">
      <c r="A81" s="26">
        <v>18</v>
      </c>
      <c r="B81" s="2" t="s">
        <v>51</v>
      </c>
      <c r="C81" s="36" t="s">
        <v>48</v>
      </c>
      <c r="D81" s="34">
        <v>42256</v>
      </c>
      <c r="E81" s="16">
        <v>10</v>
      </c>
      <c r="F81" s="17">
        <v>0.9</v>
      </c>
      <c r="G81" s="17"/>
      <c r="H81" s="18">
        <f>SUM(E81-F81-G81)</f>
        <v>9.1</v>
      </c>
    </row>
    <row r="82" spans="1:9">
      <c r="A82" s="26">
        <v>19</v>
      </c>
      <c r="B82" s="2" t="s">
        <v>84</v>
      </c>
      <c r="C82" s="36" t="s">
        <v>83</v>
      </c>
      <c r="D82" s="34">
        <v>42248</v>
      </c>
      <c r="E82" s="16">
        <v>10</v>
      </c>
      <c r="F82" s="17">
        <v>0.9</v>
      </c>
      <c r="G82" s="17"/>
      <c r="H82" s="18">
        <f>SUM(E82-F82-G82)</f>
        <v>9.1</v>
      </c>
    </row>
    <row r="83" spans="1:9">
      <c r="A83" s="26">
        <v>20</v>
      </c>
      <c r="B83" s="37" t="s">
        <v>110</v>
      </c>
      <c r="C83" s="29" t="s">
        <v>111</v>
      </c>
      <c r="D83" s="28">
        <v>42293</v>
      </c>
      <c r="E83" s="16">
        <v>10</v>
      </c>
      <c r="F83" s="17">
        <v>0.92500000000000004</v>
      </c>
      <c r="G83" s="17"/>
      <c r="H83" s="18">
        <f t="shared" si="5"/>
        <v>9.0749999999999993</v>
      </c>
    </row>
    <row r="84" spans="1:9">
      <c r="A84" s="26">
        <v>21</v>
      </c>
      <c r="B84" s="2" t="s">
        <v>116</v>
      </c>
      <c r="C84" s="29" t="s">
        <v>111</v>
      </c>
      <c r="D84" s="34">
        <v>42345</v>
      </c>
      <c r="E84" s="16">
        <v>10</v>
      </c>
      <c r="F84" s="17">
        <v>1</v>
      </c>
      <c r="G84" s="17"/>
      <c r="H84" s="18">
        <f t="shared" si="5"/>
        <v>9</v>
      </c>
    </row>
    <row r="85" spans="1:9">
      <c r="A85" s="26">
        <v>22</v>
      </c>
      <c r="B85" s="37" t="s">
        <v>77</v>
      </c>
      <c r="C85" s="29" t="s">
        <v>78</v>
      </c>
      <c r="D85" s="28">
        <v>41680</v>
      </c>
      <c r="E85" s="16">
        <v>10</v>
      </c>
      <c r="F85" s="17">
        <v>1.1000000000000001</v>
      </c>
      <c r="G85" s="17"/>
      <c r="H85" s="18">
        <f t="shared" si="5"/>
        <v>8.9</v>
      </c>
    </row>
    <row r="86" spans="1:9">
      <c r="A86" s="2">
        <v>23</v>
      </c>
      <c r="B86" s="37" t="s">
        <v>87</v>
      </c>
      <c r="C86" s="29" t="s">
        <v>83</v>
      </c>
      <c r="D86" s="28">
        <v>42293</v>
      </c>
      <c r="E86" s="16">
        <v>10</v>
      </c>
      <c r="F86" s="17">
        <v>1.125</v>
      </c>
      <c r="G86" s="17"/>
      <c r="H86" s="18">
        <f t="shared" si="5"/>
        <v>8.875</v>
      </c>
    </row>
    <row r="87" spans="1:9">
      <c r="A87" s="2">
        <v>24</v>
      </c>
      <c r="B87" s="2" t="s">
        <v>32</v>
      </c>
      <c r="C87" s="29" t="s">
        <v>25</v>
      </c>
      <c r="D87" s="34">
        <v>41708</v>
      </c>
      <c r="E87" s="16">
        <v>10</v>
      </c>
      <c r="F87" s="17">
        <v>1.2749999999999999</v>
      </c>
      <c r="G87" s="17"/>
      <c r="H87" s="18">
        <f t="shared" si="5"/>
        <v>8.7249999999999996</v>
      </c>
    </row>
    <row r="88" spans="1:9">
      <c r="A88" s="2">
        <v>25</v>
      </c>
      <c r="B88" s="2" t="s">
        <v>29</v>
      </c>
      <c r="C88" s="29" t="s">
        <v>25</v>
      </c>
      <c r="D88" s="34">
        <v>42243</v>
      </c>
      <c r="E88" s="16">
        <v>9</v>
      </c>
      <c r="F88" s="17">
        <v>0.375</v>
      </c>
      <c r="G88" s="17">
        <v>0.3</v>
      </c>
      <c r="H88" s="18">
        <f t="shared" si="5"/>
        <v>8.3249999999999993</v>
      </c>
    </row>
    <row r="89" spans="1:9">
      <c r="A89" s="2">
        <v>26</v>
      </c>
      <c r="B89" s="2" t="s">
        <v>30</v>
      </c>
      <c r="C89" s="29" t="s">
        <v>25</v>
      </c>
      <c r="D89" s="34">
        <v>41765</v>
      </c>
      <c r="E89" s="16">
        <v>10</v>
      </c>
      <c r="F89" s="17">
        <v>1.7250000000000001</v>
      </c>
      <c r="G89" s="17"/>
      <c r="H89" s="18">
        <f t="shared" si="5"/>
        <v>8.2750000000000004</v>
      </c>
    </row>
    <row r="91" spans="1:9">
      <c r="D91"/>
      <c r="E91" s="213" t="s">
        <v>2</v>
      </c>
      <c r="F91" s="213"/>
      <c r="G91" s="213"/>
      <c r="H91" s="213"/>
    </row>
    <row r="92" spans="1:9" ht="30">
      <c r="B92" s="9" t="s">
        <v>3</v>
      </c>
      <c r="C92" s="9" t="s">
        <v>4</v>
      </c>
      <c r="D92" s="9" t="s">
        <v>5</v>
      </c>
      <c r="E92" s="12" t="s">
        <v>7</v>
      </c>
      <c r="F92" s="12" t="s">
        <v>12</v>
      </c>
      <c r="G92" s="12" t="s">
        <v>9</v>
      </c>
      <c r="H92" s="12" t="s">
        <v>13</v>
      </c>
    </row>
    <row r="93" spans="1:9">
      <c r="A93" s="170">
        <v>1</v>
      </c>
      <c r="B93" s="114" t="s">
        <v>49</v>
      </c>
      <c r="C93" s="115" t="s">
        <v>48</v>
      </c>
      <c r="D93" s="116">
        <v>42094</v>
      </c>
      <c r="E93" s="64">
        <v>10</v>
      </c>
      <c r="F93" s="59">
        <v>0.42499999999999999</v>
      </c>
      <c r="G93" s="117"/>
      <c r="H93" s="118">
        <f t="shared" ref="H93:H118" si="6">SUM(E93-F93-G93)</f>
        <v>9.5749999999999993</v>
      </c>
      <c r="I93" s="1"/>
    </row>
    <row r="94" spans="1:9">
      <c r="A94" s="170">
        <v>2</v>
      </c>
      <c r="B94" s="114" t="s">
        <v>135</v>
      </c>
      <c r="C94" s="115" t="s">
        <v>132</v>
      </c>
      <c r="D94" s="116">
        <v>41984</v>
      </c>
      <c r="E94" s="64">
        <v>10</v>
      </c>
      <c r="F94" s="59">
        <v>0.47499999999999998</v>
      </c>
      <c r="G94" s="117"/>
      <c r="H94" s="118">
        <f t="shared" si="6"/>
        <v>9.5250000000000004</v>
      </c>
      <c r="I94" s="1"/>
    </row>
    <row r="95" spans="1:9">
      <c r="A95" s="171">
        <v>3</v>
      </c>
      <c r="B95" s="189" t="s">
        <v>77</v>
      </c>
      <c r="C95" s="111" t="s">
        <v>78</v>
      </c>
      <c r="D95" s="190">
        <v>41680</v>
      </c>
      <c r="E95" s="113">
        <v>10</v>
      </c>
      <c r="F95" s="93">
        <v>0.5</v>
      </c>
      <c r="G95" s="93"/>
      <c r="H95" s="106">
        <f t="shared" si="6"/>
        <v>9.5</v>
      </c>
      <c r="I95" s="1"/>
    </row>
    <row r="96" spans="1:9">
      <c r="A96" s="171">
        <v>4</v>
      </c>
      <c r="B96" s="110" t="s">
        <v>136</v>
      </c>
      <c r="C96" s="111" t="s">
        <v>132</v>
      </c>
      <c r="D96" s="112">
        <v>41773</v>
      </c>
      <c r="E96" s="113">
        <v>10</v>
      </c>
      <c r="F96" s="93">
        <v>0.52500000000000002</v>
      </c>
      <c r="G96" s="93"/>
      <c r="H96" s="106">
        <f t="shared" si="6"/>
        <v>9.4749999999999996</v>
      </c>
      <c r="I96" s="1"/>
    </row>
    <row r="97" spans="1:9">
      <c r="A97" s="170">
        <v>5</v>
      </c>
      <c r="B97" s="114" t="s">
        <v>138</v>
      </c>
      <c r="C97" s="115" t="s">
        <v>132</v>
      </c>
      <c r="D97" s="116">
        <v>41723</v>
      </c>
      <c r="E97" s="64">
        <v>10</v>
      </c>
      <c r="F97" s="59">
        <v>0.52500000000000002</v>
      </c>
      <c r="G97" s="117"/>
      <c r="H97" s="118">
        <f t="shared" si="6"/>
        <v>9.4749999999999996</v>
      </c>
      <c r="I97" s="1"/>
    </row>
    <row r="98" spans="1:9">
      <c r="A98" s="171">
        <v>6</v>
      </c>
      <c r="B98" s="186" t="s">
        <v>50</v>
      </c>
      <c r="C98" s="90" t="s">
        <v>48</v>
      </c>
      <c r="D98" s="185">
        <v>42195</v>
      </c>
      <c r="E98" s="113">
        <v>10</v>
      </c>
      <c r="F98" s="93">
        <v>0.55000000000000004</v>
      </c>
      <c r="G98" s="93"/>
      <c r="H98" s="104">
        <f t="shared" si="6"/>
        <v>9.4499999999999993</v>
      </c>
      <c r="I98" s="1"/>
    </row>
    <row r="99" spans="1:9">
      <c r="A99" s="171">
        <v>7</v>
      </c>
      <c r="B99" s="186" t="s">
        <v>110</v>
      </c>
      <c r="C99" s="187" t="s">
        <v>111</v>
      </c>
      <c r="D99" s="185">
        <v>42293</v>
      </c>
      <c r="E99" s="113">
        <v>10</v>
      </c>
      <c r="F99" s="93">
        <v>0.57499999999999996</v>
      </c>
      <c r="G99" s="93"/>
      <c r="H99" s="104">
        <f t="shared" si="6"/>
        <v>9.4250000000000007</v>
      </c>
    </row>
    <row r="100" spans="1:9">
      <c r="A100" s="171">
        <v>8</v>
      </c>
      <c r="B100" s="89" t="s">
        <v>29</v>
      </c>
      <c r="C100" s="90" t="s">
        <v>25</v>
      </c>
      <c r="D100" s="103">
        <v>42243</v>
      </c>
      <c r="E100" s="113">
        <v>10</v>
      </c>
      <c r="F100" s="93">
        <v>0.6</v>
      </c>
      <c r="G100" s="93"/>
      <c r="H100" s="104">
        <f t="shared" si="6"/>
        <v>9.4</v>
      </c>
    </row>
    <row r="101" spans="1:9">
      <c r="A101" s="26">
        <v>9</v>
      </c>
      <c r="B101" s="35" t="s">
        <v>89</v>
      </c>
      <c r="C101" s="29" t="s">
        <v>83</v>
      </c>
      <c r="D101" s="32">
        <v>41869</v>
      </c>
      <c r="E101" s="16">
        <v>10</v>
      </c>
      <c r="F101" s="17">
        <v>0.625</v>
      </c>
      <c r="G101" s="17"/>
      <c r="H101" s="18">
        <f t="shared" si="6"/>
        <v>9.375</v>
      </c>
    </row>
    <row r="102" spans="1:9">
      <c r="A102" s="26">
        <v>10</v>
      </c>
      <c r="B102" s="2" t="s">
        <v>137</v>
      </c>
      <c r="C102" s="29" t="s">
        <v>132</v>
      </c>
      <c r="D102" s="34">
        <v>41659</v>
      </c>
      <c r="E102" s="16">
        <v>10</v>
      </c>
      <c r="F102" s="17">
        <v>0.67500000000000004</v>
      </c>
      <c r="G102" s="17"/>
      <c r="H102" s="18">
        <f t="shared" si="6"/>
        <v>9.3249999999999993</v>
      </c>
    </row>
    <row r="103" spans="1:9">
      <c r="A103" s="26">
        <v>11</v>
      </c>
      <c r="B103" s="2" t="s">
        <v>86</v>
      </c>
      <c r="C103" s="29" t="s">
        <v>83</v>
      </c>
      <c r="D103" s="34">
        <v>42286</v>
      </c>
      <c r="E103" s="16">
        <v>10</v>
      </c>
      <c r="F103" s="17">
        <v>0.72499999999999998</v>
      </c>
      <c r="G103" s="17"/>
      <c r="H103" s="18">
        <f t="shared" si="6"/>
        <v>9.2750000000000004</v>
      </c>
    </row>
    <row r="104" spans="1:9">
      <c r="A104" s="26">
        <v>12</v>
      </c>
      <c r="B104" s="38" t="s">
        <v>85</v>
      </c>
      <c r="C104" s="29" t="s">
        <v>83</v>
      </c>
      <c r="D104" s="30">
        <v>42192</v>
      </c>
      <c r="E104" s="16">
        <v>10</v>
      </c>
      <c r="F104" s="17">
        <v>0.75</v>
      </c>
      <c r="G104" s="17"/>
      <c r="H104" s="18">
        <f t="shared" si="6"/>
        <v>9.25</v>
      </c>
    </row>
    <row r="105" spans="1:9">
      <c r="A105" s="26">
        <v>13</v>
      </c>
      <c r="B105" s="2" t="s">
        <v>108</v>
      </c>
      <c r="C105" s="29" t="s">
        <v>111</v>
      </c>
      <c r="D105" s="34">
        <v>42209</v>
      </c>
      <c r="E105" s="16">
        <v>10</v>
      </c>
      <c r="F105" s="17">
        <v>0.77500000000000002</v>
      </c>
      <c r="G105" s="17"/>
      <c r="H105" s="18">
        <f t="shared" si="6"/>
        <v>9.2249999999999996</v>
      </c>
    </row>
    <row r="106" spans="1:9">
      <c r="A106" s="26">
        <v>14</v>
      </c>
      <c r="B106" s="38" t="s">
        <v>31</v>
      </c>
      <c r="C106" s="29" t="s">
        <v>25</v>
      </c>
      <c r="D106" s="30">
        <v>41729</v>
      </c>
      <c r="E106" s="16">
        <v>10</v>
      </c>
      <c r="F106" s="17">
        <v>0.77500000000000002</v>
      </c>
      <c r="G106" s="17"/>
      <c r="H106" s="18">
        <f t="shared" si="6"/>
        <v>9.2249999999999996</v>
      </c>
    </row>
    <row r="107" spans="1:9">
      <c r="A107" s="26">
        <v>15</v>
      </c>
      <c r="B107" s="2" t="s">
        <v>32</v>
      </c>
      <c r="C107" s="29" t="s">
        <v>25</v>
      </c>
      <c r="D107" s="34">
        <v>41708</v>
      </c>
      <c r="E107" s="16">
        <v>10</v>
      </c>
      <c r="F107" s="17">
        <v>0.8</v>
      </c>
      <c r="G107" s="17"/>
      <c r="H107" s="18">
        <f t="shared" si="6"/>
        <v>9.1999999999999993</v>
      </c>
    </row>
    <row r="108" spans="1:9">
      <c r="A108" s="26">
        <v>16</v>
      </c>
      <c r="B108" s="37" t="s">
        <v>28</v>
      </c>
      <c r="C108" s="36" t="s">
        <v>25</v>
      </c>
      <c r="D108" s="34">
        <v>42284</v>
      </c>
      <c r="E108" s="16">
        <v>10</v>
      </c>
      <c r="F108" s="17">
        <v>0.82499999999999996</v>
      </c>
      <c r="G108" s="17"/>
      <c r="H108" s="18">
        <f t="shared" si="6"/>
        <v>9.1750000000000007</v>
      </c>
    </row>
    <row r="109" spans="1:9">
      <c r="A109" s="26">
        <v>17</v>
      </c>
      <c r="B109" s="37" t="s">
        <v>101</v>
      </c>
      <c r="C109" s="36" t="s">
        <v>99</v>
      </c>
      <c r="D109" s="28">
        <v>41743</v>
      </c>
      <c r="E109" s="16">
        <v>10</v>
      </c>
      <c r="F109" s="17">
        <v>0.85</v>
      </c>
      <c r="G109" s="17"/>
      <c r="H109" s="18">
        <f t="shared" si="6"/>
        <v>9.15</v>
      </c>
    </row>
    <row r="110" spans="1:9">
      <c r="A110" s="26">
        <v>18</v>
      </c>
      <c r="B110" s="2" t="s">
        <v>88</v>
      </c>
      <c r="C110" s="36" t="s">
        <v>83</v>
      </c>
      <c r="D110" s="34">
        <v>42342</v>
      </c>
      <c r="E110" s="16">
        <v>10</v>
      </c>
      <c r="F110" s="17">
        <v>1.0249999999999999</v>
      </c>
      <c r="G110" s="17"/>
      <c r="H110" s="18">
        <f t="shared" si="6"/>
        <v>8.9749999999999996</v>
      </c>
    </row>
    <row r="111" spans="1:9">
      <c r="A111" s="26">
        <v>19</v>
      </c>
      <c r="B111" s="2" t="s">
        <v>30</v>
      </c>
      <c r="C111" s="36" t="s">
        <v>25</v>
      </c>
      <c r="D111" s="34">
        <v>41765</v>
      </c>
      <c r="E111" s="16">
        <v>10</v>
      </c>
      <c r="F111" s="17">
        <v>1.0249999999999999</v>
      </c>
      <c r="G111" s="17"/>
      <c r="H111" s="18">
        <f t="shared" si="6"/>
        <v>8.9749999999999996</v>
      </c>
    </row>
    <row r="112" spans="1:9">
      <c r="A112" s="26">
        <v>20</v>
      </c>
      <c r="B112" s="2" t="s">
        <v>79</v>
      </c>
      <c r="C112" s="29" t="s">
        <v>78</v>
      </c>
      <c r="D112" s="34">
        <v>41884</v>
      </c>
      <c r="E112" s="16">
        <v>10</v>
      </c>
      <c r="F112" s="17">
        <v>1.05</v>
      </c>
      <c r="G112" s="17"/>
      <c r="H112" s="18">
        <f t="shared" si="6"/>
        <v>8.9499999999999993</v>
      </c>
    </row>
    <row r="113" spans="1:9">
      <c r="A113" s="26">
        <v>21</v>
      </c>
      <c r="B113" s="37" t="s">
        <v>109</v>
      </c>
      <c r="C113" s="29" t="s">
        <v>111</v>
      </c>
      <c r="D113" s="28">
        <v>42293</v>
      </c>
      <c r="E113" s="16">
        <v>10</v>
      </c>
      <c r="F113" s="17">
        <v>1.175</v>
      </c>
      <c r="G113" s="17"/>
      <c r="H113" s="18">
        <f t="shared" si="6"/>
        <v>8.8249999999999993</v>
      </c>
    </row>
    <row r="114" spans="1:9">
      <c r="A114" s="26">
        <v>22</v>
      </c>
      <c r="B114" s="37" t="s">
        <v>98</v>
      </c>
      <c r="C114" s="29" t="s">
        <v>99</v>
      </c>
      <c r="D114" s="28">
        <v>41838</v>
      </c>
      <c r="E114" s="16">
        <v>10</v>
      </c>
      <c r="F114" s="17">
        <v>1.2</v>
      </c>
      <c r="G114" s="17"/>
      <c r="H114" s="18">
        <f t="shared" si="6"/>
        <v>8.8000000000000007</v>
      </c>
    </row>
    <row r="115" spans="1:9">
      <c r="A115" s="2">
        <v>23</v>
      </c>
      <c r="B115" s="2" t="s">
        <v>51</v>
      </c>
      <c r="C115" s="29" t="s">
        <v>48</v>
      </c>
      <c r="D115" s="34">
        <v>42256</v>
      </c>
      <c r="E115" s="16">
        <v>10</v>
      </c>
      <c r="F115" s="17">
        <v>1.3</v>
      </c>
      <c r="G115" s="17"/>
      <c r="H115" s="18">
        <f t="shared" si="6"/>
        <v>8.6999999999999993</v>
      </c>
    </row>
    <row r="116" spans="1:9">
      <c r="A116" s="2">
        <v>24</v>
      </c>
      <c r="B116" s="2" t="s">
        <v>84</v>
      </c>
      <c r="C116" s="29" t="s">
        <v>83</v>
      </c>
      <c r="D116" s="34">
        <v>42248</v>
      </c>
      <c r="E116" s="16">
        <v>9.5</v>
      </c>
      <c r="F116" s="17">
        <v>0.82499999999999996</v>
      </c>
      <c r="G116" s="17"/>
      <c r="H116" s="18">
        <f t="shared" si="6"/>
        <v>8.6750000000000007</v>
      </c>
    </row>
    <row r="117" spans="1:9">
      <c r="A117" s="2">
        <v>25</v>
      </c>
      <c r="B117" s="2" t="s">
        <v>116</v>
      </c>
      <c r="C117" s="29" t="s">
        <v>111</v>
      </c>
      <c r="D117" s="34">
        <v>42345</v>
      </c>
      <c r="E117" s="16">
        <v>9.5</v>
      </c>
      <c r="F117" s="17">
        <v>0.875</v>
      </c>
      <c r="G117" s="17">
        <v>0.1</v>
      </c>
      <c r="H117" s="18">
        <f t="shared" si="6"/>
        <v>8.5250000000000004</v>
      </c>
    </row>
    <row r="118" spans="1:9">
      <c r="A118" s="2">
        <v>26</v>
      </c>
      <c r="B118" s="37" t="s">
        <v>87</v>
      </c>
      <c r="C118" s="29" t="s">
        <v>83</v>
      </c>
      <c r="D118" s="28">
        <v>42293</v>
      </c>
      <c r="E118" s="16">
        <v>9.5</v>
      </c>
      <c r="F118" s="17">
        <v>1.05</v>
      </c>
      <c r="G118" s="17"/>
      <c r="H118" s="18">
        <f t="shared" si="6"/>
        <v>8.4499999999999993</v>
      </c>
    </row>
    <row r="119" spans="1:9">
      <c r="B119" s="31"/>
      <c r="D119" s="39"/>
      <c r="E119" s="22"/>
      <c r="F119" s="23"/>
      <c r="G119" s="23"/>
      <c r="H119" s="24"/>
    </row>
    <row r="120" spans="1:9">
      <c r="C120" s="14"/>
      <c r="E120" s="214" t="s">
        <v>15</v>
      </c>
      <c r="F120" s="214"/>
      <c r="G120" s="214"/>
      <c r="H120" s="214"/>
    </row>
    <row r="121" spans="1:9" ht="30">
      <c r="B121" s="9" t="s">
        <v>3</v>
      </c>
      <c r="C121" s="9" t="s">
        <v>4</v>
      </c>
      <c r="D121" s="9" t="s">
        <v>5</v>
      </c>
      <c r="E121" s="15" t="s">
        <v>7</v>
      </c>
      <c r="F121" s="15" t="s">
        <v>12</v>
      </c>
      <c r="G121" s="15" t="s">
        <v>9</v>
      </c>
      <c r="H121" s="15" t="s">
        <v>18</v>
      </c>
    </row>
    <row r="122" spans="1:9">
      <c r="A122" s="94">
        <v>1</v>
      </c>
      <c r="B122" s="94" t="s">
        <v>88</v>
      </c>
      <c r="C122" s="95" t="s">
        <v>83</v>
      </c>
      <c r="D122" s="130">
        <v>42342</v>
      </c>
      <c r="E122" s="131">
        <v>21.5</v>
      </c>
      <c r="F122" s="98">
        <v>0.375</v>
      </c>
      <c r="G122" s="98"/>
      <c r="H122" s="135">
        <f t="shared" ref="H122:H138" si="7">SUM(E122-F122-G122)</f>
        <v>21.125</v>
      </c>
      <c r="I122" s="1"/>
    </row>
    <row r="123" spans="1:9">
      <c r="A123" s="94">
        <v>2</v>
      </c>
      <c r="B123" s="94" t="s">
        <v>29</v>
      </c>
      <c r="C123" s="95" t="s">
        <v>25</v>
      </c>
      <c r="D123" s="130">
        <v>42243</v>
      </c>
      <c r="E123" s="131">
        <v>21.5</v>
      </c>
      <c r="F123" s="98">
        <v>0.45</v>
      </c>
      <c r="G123" s="98"/>
      <c r="H123" s="135">
        <f t="shared" si="7"/>
        <v>21.05</v>
      </c>
      <c r="I123" s="1"/>
    </row>
    <row r="124" spans="1:9">
      <c r="A124" s="94">
        <v>3</v>
      </c>
      <c r="B124" s="136" t="s">
        <v>87</v>
      </c>
      <c r="C124" s="95" t="s">
        <v>83</v>
      </c>
      <c r="D124" s="137">
        <v>42293</v>
      </c>
      <c r="E124" s="131">
        <v>21.5</v>
      </c>
      <c r="F124" s="98">
        <v>0.47499999999999998</v>
      </c>
      <c r="G124" s="98"/>
      <c r="H124" s="135">
        <f t="shared" si="7"/>
        <v>21.024999999999999</v>
      </c>
      <c r="I124" s="1"/>
    </row>
    <row r="125" spans="1:9">
      <c r="A125" s="94">
        <v>4</v>
      </c>
      <c r="B125" s="138" t="s">
        <v>89</v>
      </c>
      <c r="C125" s="95" t="s">
        <v>83</v>
      </c>
      <c r="D125" s="191">
        <v>41869</v>
      </c>
      <c r="E125" s="131">
        <v>21.5</v>
      </c>
      <c r="F125" s="98">
        <v>0.47499999999999998</v>
      </c>
      <c r="G125" s="98"/>
      <c r="H125" s="135">
        <f t="shared" si="7"/>
        <v>21.024999999999999</v>
      </c>
      <c r="I125" s="1"/>
    </row>
    <row r="126" spans="1:9">
      <c r="A126" s="94">
        <v>5</v>
      </c>
      <c r="B126" s="180" t="s">
        <v>85</v>
      </c>
      <c r="C126" s="95" t="s">
        <v>83</v>
      </c>
      <c r="D126" s="192">
        <v>42192</v>
      </c>
      <c r="E126" s="131">
        <v>21.5</v>
      </c>
      <c r="F126" s="98">
        <v>0.5</v>
      </c>
      <c r="G126" s="98"/>
      <c r="H126" s="135">
        <f>SUM(E126-F126-G126)</f>
        <v>21</v>
      </c>
      <c r="I126" s="1"/>
    </row>
    <row r="127" spans="1:9">
      <c r="A127" s="2">
        <v>6</v>
      </c>
      <c r="B127" s="2" t="s">
        <v>136</v>
      </c>
      <c r="C127" s="29" t="s">
        <v>132</v>
      </c>
      <c r="D127" s="34">
        <v>41773</v>
      </c>
      <c r="E127" s="16">
        <v>21.5</v>
      </c>
      <c r="F127" s="17">
        <v>0.5</v>
      </c>
      <c r="G127" s="17"/>
      <c r="H127" s="18">
        <f>SUM(E127-F127-G127)</f>
        <v>21</v>
      </c>
      <c r="I127" s="1"/>
    </row>
    <row r="128" spans="1:9">
      <c r="A128" s="2">
        <v>7</v>
      </c>
      <c r="B128" s="38" t="s">
        <v>31</v>
      </c>
      <c r="C128" s="29" t="s">
        <v>25</v>
      </c>
      <c r="D128" s="30">
        <v>41729</v>
      </c>
      <c r="E128" s="16">
        <v>21.5</v>
      </c>
      <c r="F128" s="17">
        <v>0.65</v>
      </c>
      <c r="G128" s="17"/>
      <c r="H128" s="18">
        <f t="shared" si="7"/>
        <v>20.85</v>
      </c>
      <c r="I128" s="1"/>
    </row>
    <row r="129" spans="1:8">
      <c r="A129" s="2">
        <v>8</v>
      </c>
      <c r="B129" s="2" t="s">
        <v>32</v>
      </c>
      <c r="C129" s="75" t="s">
        <v>174</v>
      </c>
      <c r="D129" s="76"/>
      <c r="E129" s="77">
        <v>21.5</v>
      </c>
      <c r="F129" s="78">
        <v>0.7</v>
      </c>
      <c r="G129" s="79"/>
      <c r="H129" s="80">
        <f t="shared" si="7"/>
        <v>20.8</v>
      </c>
    </row>
    <row r="130" spans="1:8">
      <c r="A130" s="2">
        <v>9</v>
      </c>
      <c r="B130" s="2" t="s">
        <v>84</v>
      </c>
      <c r="C130" s="29" t="s">
        <v>83</v>
      </c>
      <c r="D130" s="34">
        <v>42248</v>
      </c>
      <c r="E130" s="16">
        <v>21.5</v>
      </c>
      <c r="F130" s="17">
        <v>0.82499999999999996</v>
      </c>
      <c r="G130" s="17"/>
      <c r="H130" s="18">
        <f t="shared" si="7"/>
        <v>20.675000000000001</v>
      </c>
    </row>
    <row r="131" spans="1:8">
      <c r="A131" s="2">
        <v>10</v>
      </c>
      <c r="B131" s="2" t="s">
        <v>138</v>
      </c>
      <c r="C131" s="29" t="s">
        <v>132</v>
      </c>
      <c r="D131" s="34">
        <v>41723</v>
      </c>
      <c r="E131" s="16">
        <v>21.5</v>
      </c>
      <c r="F131" s="17">
        <v>0.85</v>
      </c>
      <c r="G131" s="17"/>
      <c r="H131" s="18">
        <f t="shared" si="7"/>
        <v>20.65</v>
      </c>
    </row>
    <row r="132" spans="1:8">
      <c r="A132" s="2">
        <v>11</v>
      </c>
      <c r="B132" s="2" t="s">
        <v>135</v>
      </c>
      <c r="C132" s="29" t="s">
        <v>132</v>
      </c>
      <c r="D132" s="34">
        <v>41984</v>
      </c>
      <c r="E132" s="16">
        <v>21</v>
      </c>
      <c r="F132" s="17">
        <v>0.4</v>
      </c>
      <c r="G132" s="17"/>
      <c r="H132" s="18">
        <f t="shared" si="7"/>
        <v>20.6</v>
      </c>
    </row>
    <row r="133" spans="1:8">
      <c r="A133" s="2">
        <v>12</v>
      </c>
      <c r="B133" s="37" t="s">
        <v>98</v>
      </c>
      <c r="C133" s="29" t="s">
        <v>99</v>
      </c>
      <c r="D133" s="28">
        <v>41838</v>
      </c>
      <c r="E133" s="16">
        <v>21.5</v>
      </c>
      <c r="F133" s="17">
        <v>0.9</v>
      </c>
      <c r="G133" s="17"/>
      <c r="H133" s="18">
        <f t="shared" si="7"/>
        <v>20.6</v>
      </c>
    </row>
    <row r="134" spans="1:8">
      <c r="A134" s="2">
        <v>13</v>
      </c>
      <c r="B134" s="2" t="s">
        <v>137</v>
      </c>
      <c r="C134" s="29" t="s">
        <v>132</v>
      </c>
      <c r="D134" s="34">
        <v>41659</v>
      </c>
      <c r="E134" s="16">
        <v>21.5</v>
      </c>
      <c r="F134" s="17">
        <v>1</v>
      </c>
      <c r="G134" s="17"/>
      <c r="H134" s="18">
        <f t="shared" si="7"/>
        <v>20.5</v>
      </c>
    </row>
    <row r="135" spans="1:8">
      <c r="A135" s="2">
        <v>14</v>
      </c>
      <c r="B135" s="2" t="s">
        <v>30</v>
      </c>
      <c r="C135" s="29" t="s">
        <v>25</v>
      </c>
      <c r="D135" s="34">
        <v>41765</v>
      </c>
      <c r="E135" s="16">
        <v>20.5</v>
      </c>
      <c r="F135" s="17">
        <v>1.35</v>
      </c>
      <c r="G135" s="17"/>
      <c r="H135" s="18">
        <f t="shared" si="7"/>
        <v>19.149999999999999</v>
      </c>
    </row>
    <row r="136" spans="1:8">
      <c r="A136" s="2">
        <v>15</v>
      </c>
      <c r="B136" s="2" t="s">
        <v>86</v>
      </c>
      <c r="C136" s="29" t="s">
        <v>83</v>
      </c>
      <c r="D136" s="34">
        <v>42286</v>
      </c>
      <c r="E136" s="16">
        <v>11</v>
      </c>
      <c r="F136" s="17">
        <v>7.4999999999999997E-2</v>
      </c>
      <c r="G136" s="17"/>
      <c r="H136" s="18">
        <f t="shared" si="7"/>
        <v>10.925000000000001</v>
      </c>
    </row>
    <row r="137" spans="1:8">
      <c r="A137" s="2">
        <v>16</v>
      </c>
      <c r="B137" s="37" t="s">
        <v>101</v>
      </c>
      <c r="C137" s="29" t="s">
        <v>99</v>
      </c>
      <c r="D137" s="28">
        <v>41743</v>
      </c>
      <c r="E137" s="16">
        <v>11</v>
      </c>
      <c r="F137" s="17">
        <v>0.32500000000000001</v>
      </c>
      <c r="G137" s="17"/>
      <c r="H137" s="18">
        <f t="shared" si="7"/>
        <v>10.675000000000001</v>
      </c>
    </row>
    <row r="138" spans="1:8">
      <c r="A138" s="193">
        <v>17</v>
      </c>
      <c r="B138" s="37" t="s">
        <v>28</v>
      </c>
      <c r="C138" s="29" t="s">
        <v>25</v>
      </c>
      <c r="D138" s="34">
        <v>42284</v>
      </c>
      <c r="E138" s="16">
        <v>10.5</v>
      </c>
      <c r="F138" s="17">
        <v>0.5</v>
      </c>
      <c r="G138" s="17"/>
      <c r="H138" s="18">
        <f t="shared" si="7"/>
        <v>10</v>
      </c>
    </row>
    <row r="140" spans="1:8">
      <c r="C140" s="14"/>
      <c r="E140" s="208" t="s">
        <v>107</v>
      </c>
      <c r="F140" s="209"/>
      <c r="G140" s="209"/>
      <c r="H140" s="210"/>
    </row>
    <row r="141" spans="1:8" ht="30">
      <c r="B141" s="9" t="s">
        <v>3</v>
      </c>
      <c r="C141" s="9" t="s">
        <v>4</v>
      </c>
      <c r="D141" s="9" t="s">
        <v>5</v>
      </c>
      <c r="E141" s="42" t="s">
        <v>7</v>
      </c>
      <c r="F141" s="42" t="s">
        <v>12</v>
      </c>
      <c r="G141" s="42" t="s">
        <v>9</v>
      </c>
      <c r="H141" s="42" t="s">
        <v>18</v>
      </c>
    </row>
    <row r="142" spans="1:8">
      <c r="A142" s="119">
        <v>1</v>
      </c>
      <c r="B142" s="194" t="s">
        <v>28</v>
      </c>
      <c r="C142" s="140" t="s">
        <v>25</v>
      </c>
      <c r="D142" s="141">
        <v>42284</v>
      </c>
      <c r="E142" s="120">
        <v>10</v>
      </c>
      <c r="F142" s="121">
        <v>0.5</v>
      </c>
      <c r="G142" s="121"/>
      <c r="H142" s="142">
        <f t="shared" ref="H142:H153" si="8">SUM(E142-F142-G142)</f>
        <v>9.5</v>
      </c>
    </row>
    <row r="143" spans="1:8">
      <c r="A143" s="119">
        <v>2</v>
      </c>
      <c r="B143" s="119" t="s">
        <v>136</v>
      </c>
      <c r="C143" s="179" t="s">
        <v>132</v>
      </c>
      <c r="D143" s="141">
        <v>41773</v>
      </c>
      <c r="E143" s="120">
        <v>10</v>
      </c>
      <c r="F143" s="121">
        <v>0.55000000000000004</v>
      </c>
      <c r="G143" s="121"/>
      <c r="H143" s="142">
        <f t="shared" si="8"/>
        <v>9.4499999999999993</v>
      </c>
    </row>
    <row r="144" spans="1:8">
      <c r="A144" s="119">
        <v>3</v>
      </c>
      <c r="B144" s="119" t="s">
        <v>135</v>
      </c>
      <c r="C144" s="179" t="s">
        <v>132</v>
      </c>
      <c r="D144" s="141">
        <v>41984</v>
      </c>
      <c r="E144" s="120">
        <v>10</v>
      </c>
      <c r="F144" s="121">
        <v>0.7</v>
      </c>
      <c r="G144" s="121"/>
      <c r="H144" s="142">
        <f t="shared" si="8"/>
        <v>9.3000000000000007</v>
      </c>
    </row>
    <row r="145" spans="1:8">
      <c r="A145" s="119">
        <v>4</v>
      </c>
      <c r="B145" s="119" t="s">
        <v>137</v>
      </c>
      <c r="C145" s="140" t="s">
        <v>132</v>
      </c>
      <c r="D145" s="141">
        <v>41659</v>
      </c>
      <c r="E145" s="120">
        <v>10</v>
      </c>
      <c r="F145" s="121">
        <v>0.7</v>
      </c>
      <c r="G145" s="121"/>
      <c r="H145" s="142">
        <f t="shared" si="8"/>
        <v>9.3000000000000007</v>
      </c>
    </row>
    <row r="146" spans="1:8">
      <c r="A146" s="119">
        <v>5</v>
      </c>
      <c r="B146" s="194" t="s">
        <v>98</v>
      </c>
      <c r="C146" s="140" t="s">
        <v>99</v>
      </c>
      <c r="D146" s="195">
        <v>41838</v>
      </c>
      <c r="E146" s="120">
        <v>10</v>
      </c>
      <c r="F146" s="121">
        <v>0.8</v>
      </c>
      <c r="G146" s="121"/>
      <c r="H146" s="142">
        <f t="shared" si="8"/>
        <v>9.1999999999999993</v>
      </c>
    </row>
    <row r="147" spans="1:8">
      <c r="A147" s="2">
        <v>6</v>
      </c>
      <c r="B147" s="2" t="s">
        <v>138</v>
      </c>
      <c r="C147" s="36" t="s">
        <v>132</v>
      </c>
      <c r="D147" s="34">
        <v>41723</v>
      </c>
      <c r="E147" s="16">
        <v>10</v>
      </c>
      <c r="F147" s="17">
        <v>0.85</v>
      </c>
      <c r="G147" s="17"/>
      <c r="H147" s="18">
        <f t="shared" si="8"/>
        <v>9.15</v>
      </c>
    </row>
    <row r="148" spans="1:8">
      <c r="A148" s="2">
        <v>7</v>
      </c>
      <c r="B148" s="37" t="s">
        <v>110</v>
      </c>
      <c r="C148" s="29" t="s">
        <v>111</v>
      </c>
      <c r="D148" s="28">
        <v>42293</v>
      </c>
      <c r="E148" s="16">
        <v>10</v>
      </c>
      <c r="F148" s="17">
        <v>1</v>
      </c>
      <c r="G148" s="17"/>
      <c r="H148" s="18">
        <f t="shared" si="8"/>
        <v>9</v>
      </c>
    </row>
    <row r="149" spans="1:8">
      <c r="A149" s="2">
        <v>8</v>
      </c>
      <c r="B149" s="2" t="s">
        <v>108</v>
      </c>
      <c r="C149" s="29" t="s">
        <v>111</v>
      </c>
      <c r="D149" s="34">
        <v>42209</v>
      </c>
      <c r="E149" s="16">
        <v>10</v>
      </c>
      <c r="F149" s="17">
        <v>1.1499999999999999</v>
      </c>
      <c r="G149" s="17"/>
      <c r="H149" s="18">
        <f t="shared" si="8"/>
        <v>8.85</v>
      </c>
    </row>
    <row r="150" spans="1:8">
      <c r="A150" s="2">
        <v>9</v>
      </c>
      <c r="B150" s="37" t="s">
        <v>109</v>
      </c>
      <c r="C150" s="29" t="s">
        <v>111</v>
      </c>
      <c r="D150" s="28">
        <v>42293</v>
      </c>
      <c r="E150" s="16">
        <v>10</v>
      </c>
      <c r="F150" s="17">
        <v>1.2</v>
      </c>
      <c r="G150" s="17"/>
      <c r="H150" s="18">
        <f t="shared" si="8"/>
        <v>8.8000000000000007</v>
      </c>
    </row>
    <row r="151" spans="1:8">
      <c r="A151" s="2">
        <v>10</v>
      </c>
      <c r="B151" s="2" t="s">
        <v>32</v>
      </c>
      <c r="C151" s="29" t="s">
        <v>25</v>
      </c>
      <c r="D151" s="34">
        <v>41708</v>
      </c>
      <c r="E151" s="16">
        <v>10</v>
      </c>
      <c r="F151" s="17">
        <v>1.5</v>
      </c>
      <c r="G151" s="17"/>
      <c r="H151" s="18">
        <f t="shared" si="8"/>
        <v>8.5</v>
      </c>
    </row>
    <row r="152" spans="1:8">
      <c r="A152" s="2">
        <v>11</v>
      </c>
      <c r="B152" s="37" t="s">
        <v>101</v>
      </c>
      <c r="C152" s="29" t="s">
        <v>99</v>
      </c>
      <c r="D152" s="28">
        <v>41743</v>
      </c>
      <c r="E152" s="16">
        <v>10</v>
      </c>
      <c r="F152" s="17">
        <v>1.55</v>
      </c>
      <c r="G152" s="17"/>
      <c r="H152" s="18">
        <f t="shared" si="8"/>
        <v>8.4499999999999993</v>
      </c>
    </row>
    <row r="153" spans="1:8">
      <c r="A153" s="2">
        <v>12</v>
      </c>
      <c r="B153" s="2" t="s">
        <v>29</v>
      </c>
      <c r="C153" s="29" t="s">
        <v>25</v>
      </c>
      <c r="D153" s="34">
        <v>42243</v>
      </c>
      <c r="E153" s="16">
        <v>10</v>
      </c>
      <c r="F153" s="17">
        <v>1.65</v>
      </c>
      <c r="G153" s="17"/>
      <c r="H153" s="18">
        <f t="shared" si="8"/>
        <v>8.35</v>
      </c>
    </row>
  </sheetData>
  <sortState ref="B34:H36">
    <sortCondition descending="1" ref="D34:D36"/>
  </sortState>
  <mergeCells count="10">
    <mergeCell ref="E140:H140"/>
    <mergeCell ref="E120:H120"/>
    <mergeCell ref="E91:H91"/>
    <mergeCell ref="E62:H62"/>
    <mergeCell ref="B1:V1"/>
    <mergeCell ref="E32:H32"/>
    <mergeCell ref="B2:Q2"/>
    <mergeCell ref="E3:H3"/>
    <mergeCell ref="I3:L3"/>
    <mergeCell ref="M3:P3"/>
  </mergeCells>
  <dataValidations count="1">
    <dataValidation type="custom" allowBlank="1" showInputMessage="1" showErrorMessage="1" sqref="H93:H119 H142:H153 P5:P30 H5:H30 L5:L30 H34:H59 H130:H138 R52:R57 H122:H128 H64:H8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M20" sqref="M20"/>
    </sheetView>
  </sheetViews>
  <sheetFormatPr defaultRowHeight="15"/>
  <cols>
    <col min="1" max="1" width="2" bestFit="1" customWidth="1"/>
    <col min="2" max="2" width="20" bestFit="1" customWidth="1"/>
    <col min="3" max="3" width="26.42578125" bestFit="1" customWidth="1"/>
    <col min="4" max="4" width="10.7109375" bestFit="1" customWidth="1"/>
  </cols>
  <sheetData>
    <row r="1" spans="1:17" ht="18.75">
      <c r="A1" s="200" t="s">
        <v>93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8.75">
      <c r="A2" s="6"/>
      <c r="B2" s="200" t="s">
        <v>14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>
      <c r="B3" s="7" t="s">
        <v>16</v>
      </c>
      <c r="D3" s="1"/>
      <c r="E3" s="201" t="s">
        <v>0</v>
      </c>
      <c r="F3" s="202"/>
      <c r="G3" s="202"/>
      <c r="H3" s="202"/>
      <c r="I3" s="203" t="s">
        <v>94</v>
      </c>
      <c r="J3" s="204"/>
      <c r="K3" s="204"/>
      <c r="L3" s="204"/>
      <c r="M3" s="213" t="s">
        <v>2</v>
      </c>
      <c r="N3" s="213"/>
      <c r="O3" s="213"/>
      <c r="P3" s="213"/>
    </row>
    <row r="4" spans="1:17">
      <c r="B4" s="8" t="s">
        <v>3</v>
      </c>
      <c r="C4" s="8" t="s">
        <v>4</v>
      </c>
      <c r="D4" s="9" t="s">
        <v>5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7</v>
      </c>
      <c r="J4" s="11" t="s">
        <v>8</v>
      </c>
      <c r="K4" s="11" t="s">
        <v>9</v>
      </c>
      <c r="L4" s="11" t="s">
        <v>11</v>
      </c>
      <c r="M4" s="12" t="s">
        <v>7</v>
      </c>
      <c r="N4" s="12" t="s">
        <v>12</v>
      </c>
      <c r="O4" s="12" t="s">
        <v>9</v>
      </c>
      <c r="P4" s="12" t="s">
        <v>13</v>
      </c>
      <c r="Q4" s="13" t="s">
        <v>6</v>
      </c>
    </row>
    <row r="5" spans="1:17">
      <c r="A5" s="55">
        <v>1</v>
      </c>
      <c r="B5" s="196" t="s">
        <v>95</v>
      </c>
      <c r="C5" s="56" t="s">
        <v>41</v>
      </c>
      <c r="D5" s="61">
        <v>43026</v>
      </c>
      <c r="E5" s="64">
        <v>10</v>
      </c>
      <c r="F5" s="59">
        <v>1.1000000000000001</v>
      </c>
      <c r="G5" s="59"/>
      <c r="H5" s="60">
        <f t="shared" ref="H5" si="0">SUM(E5-F5-G5)</f>
        <v>8.9</v>
      </c>
      <c r="I5" s="58">
        <v>10</v>
      </c>
      <c r="J5" s="59">
        <v>1.4</v>
      </c>
      <c r="K5" s="59"/>
      <c r="L5" s="60">
        <f t="shared" ref="L5" si="1">SUM(I5-J5-K5)</f>
        <v>8.6</v>
      </c>
      <c r="M5" s="58">
        <v>7</v>
      </c>
      <c r="N5" s="59">
        <v>0.52500000000000002</v>
      </c>
      <c r="O5" s="59"/>
      <c r="P5" s="60">
        <f t="shared" ref="P5" si="2">SUM(M5-N5-O5)</f>
        <v>6.4749999999999996</v>
      </c>
      <c r="Q5" s="62">
        <f t="shared" ref="Q5" si="3">SUM(H5+L5+P5)</f>
        <v>23.975000000000001</v>
      </c>
    </row>
    <row r="9" spans="1:17">
      <c r="C9" s="14"/>
      <c r="E9" s="199" t="s">
        <v>15</v>
      </c>
      <c r="F9" s="199"/>
      <c r="G9" s="199"/>
      <c r="H9" s="199"/>
    </row>
    <row r="10" spans="1:17">
      <c r="B10" s="8" t="s">
        <v>3</v>
      </c>
      <c r="C10" s="8" t="s">
        <v>4</v>
      </c>
      <c r="D10" s="9" t="s">
        <v>5</v>
      </c>
      <c r="E10" s="15" t="s">
        <v>7</v>
      </c>
      <c r="F10" s="15" t="s">
        <v>12</v>
      </c>
      <c r="G10" s="15" t="s">
        <v>9</v>
      </c>
      <c r="H10" s="15" t="s">
        <v>18</v>
      </c>
    </row>
    <row r="11" spans="1:17">
      <c r="A11" s="94">
        <v>1</v>
      </c>
      <c r="B11" s="197" t="s">
        <v>95</v>
      </c>
      <c r="C11" s="95" t="s">
        <v>41</v>
      </c>
      <c r="D11" s="130">
        <v>43026</v>
      </c>
      <c r="E11" s="131">
        <v>7</v>
      </c>
      <c r="F11" s="98">
        <v>1.1000000000000001</v>
      </c>
      <c r="G11" s="98"/>
      <c r="H11" s="135">
        <f t="shared" ref="H11" si="4">SUM(E11-F11-G11)</f>
        <v>5.9</v>
      </c>
    </row>
    <row r="13" spans="1:17" ht="18.75">
      <c r="A13" s="200" t="s">
        <v>96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</row>
    <row r="14" spans="1:17" ht="18.75">
      <c r="A14" s="6"/>
      <c r="B14" s="200" t="s">
        <v>14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</row>
    <row r="15" spans="1:17">
      <c r="B15" s="7" t="s">
        <v>16</v>
      </c>
      <c r="D15" s="1"/>
      <c r="E15" s="201" t="s">
        <v>0</v>
      </c>
      <c r="F15" s="202"/>
      <c r="G15" s="202"/>
      <c r="H15" s="202"/>
      <c r="I15" s="203" t="s">
        <v>94</v>
      </c>
      <c r="J15" s="204"/>
      <c r="K15" s="204"/>
      <c r="L15" s="204"/>
      <c r="M15" s="213" t="s">
        <v>2</v>
      </c>
      <c r="N15" s="213"/>
      <c r="O15" s="213"/>
      <c r="P15" s="213"/>
    </row>
    <row r="16" spans="1:17">
      <c r="B16" s="8" t="s">
        <v>3</v>
      </c>
      <c r="C16" s="8" t="s">
        <v>4</v>
      </c>
      <c r="D16" s="9" t="s">
        <v>5</v>
      </c>
      <c r="E16" s="10" t="s">
        <v>7</v>
      </c>
      <c r="F16" s="10" t="s">
        <v>8</v>
      </c>
      <c r="G16" s="10" t="s">
        <v>9</v>
      </c>
      <c r="H16" s="10" t="s">
        <v>10</v>
      </c>
      <c r="I16" s="11" t="s">
        <v>7</v>
      </c>
      <c r="J16" s="11" t="s">
        <v>8</v>
      </c>
      <c r="K16" s="11" t="s">
        <v>9</v>
      </c>
      <c r="L16" s="11" t="s">
        <v>11</v>
      </c>
      <c r="M16" s="12" t="s">
        <v>7</v>
      </c>
      <c r="N16" s="12" t="s">
        <v>12</v>
      </c>
      <c r="O16" s="12" t="s">
        <v>9</v>
      </c>
      <c r="P16" s="12" t="s">
        <v>13</v>
      </c>
      <c r="Q16" s="13" t="s">
        <v>6</v>
      </c>
    </row>
    <row r="17" spans="1:17">
      <c r="A17" s="55">
        <v>1</v>
      </c>
      <c r="B17" s="196" t="s">
        <v>97</v>
      </c>
      <c r="C17" s="56" t="s">
        <v>83</v>
      </c>
      <c r="D17" s="61">
        <v>41782</v>
      </c>
      <c r="E17" s="64">
        <v>10</v>
      </c>
      <c r="F17" s="59">
        <v>0.65</v>
      </c>
      <c r="G17" s="59"/>
      <c r="H17" s="60">
        <f t="shared" ref="H17" si="5">SUM(E17-F17-G17)</f>
        <v>9.35</v>
      </c>
      <c r="I17" s="58">
        <v>10</v>
      </c>
      <c r="J17" s="59">
        <v>0.55000000000000004</v>
      </c>
      <c r="K17" s="59"/>
      <c r="L17" s="60">
        <f t="shared" ref="L17" si="6">SUM(I17-J17-K17)</f>
        <v>9.4499999999999993</v>
      </c>
      <c r="M17" s="58">
        <v>10</v>
      </c>
      <c r="N17" s="59">
        <v>0.55000000000000004</v>
      </c>
      <c r="O17" s="59"/>
      <c r="P17" s="60">
        <f t="shared" ref="P17" si="7">SUM(M17-N17-O17)</f>
        <v>9.4499999999999993</v>
      </c>
      <c r="Q17" s="62">
        <f t="shared" ref="Q17" si="8">SUM(H17+L17+P17)</f>
        <v>28.249999999999996</v>
      </c>
    </row>
    <row r="21" spans="1:17">
      <c r="C21" s="14"/>
      <c r="E21" s="199" t="s">
        <v>15</v>
      </c>
      <c r="F21" s="199"/>
      <c r="G21" s="199"/>
      <c r="H21" s="199"/>
    </row>
    <row r="22" spans="1:17">
      <c r="B22" s="8" t="s">
        <v>3</v>
      </c>
      <c r="C22" s="8" t="s">
        <v>4</v>
      </c>
      <c r="D22" s="9" t="s">
        <v>5</v>
      </c>
      <c r="E22" s="15" t="s">
        <v>7</v>
      </c>
      <c r="F22" s="15" t="s">
        <v>12</v>
      </c>
      <c r="G22" s="15" t="s">
        <v>9</v>
      </c>
      <c r="H22" s="15" t="s">
        <v>18</v>
      </c>
    </row>
    <row r="23" spans="1:17">
      <c r="A23" s="94">
        <v>1</v>
      </c>
      <c r="B23" s="197" t="s">
        <v>97</v>
      </c>
      <c r="C23" s="95" t="s">
        <v>83</v>
      </c>
      <c r="D23" s="130">
        <v>41782</v>
      </c>
      <c r="E23" s="131">
        <v>15</v>
      </c>
      <c r="F23" s="98">
        <v>0.65</v>
      </c>
      <c r="G23" s="98"/>
      <c r="H23" s="135">
        <f t="shared" ref="H23" si="9">SUM(E23-F23-G23)</f>
        <v>14.35</v>
      </c>
    </row>
  </sheetData>
  <mergeCells count="12">
    <mergeCell ref="E21:H21"/>
    <mergeCell ref="A1:Q1"/>
    <mergeCell ref="B2:Q2"/>
    <mergeCell ref="E3:H3"/>
    <mergeCell ref="I3:L3"/>
    <mergeCell ref="M3:P3"/>
    <mergeCell ref="E9:H9"/>
    <mergeCell ref="A13:Q13"/>
    <mergeCell ref="B14:Q14"/>
    <mergeCell ref="E15:H15"/>
    <mergeCell ref="I15:L15"/>
    <mergeCell ref="M15:P15"/>
  </mergeCells>
  <dataValidations count="1">
    <dataValidation type="custom" allowBlank="1" showInputMessage="1" showErrorMessage="1" sqref="H11 P5 H5 L5 H23 P17 H17 L17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LUPETTE SUPER B</vt:lpstr>
      <vt:lpstr>TIGROTTE SB</vt:lpstr>
      <vt:lpstr>ALLIEVE L</vt:lpstr>
      <vt:lpstr>SMALL</vt:lpstr>
      <vt:lpstr>PULCINE L</vt:lpstr>
      <vt:lpstr>LUPETTE L</vt:lpstr>
      <vt:lpstr>TIGROTTE L</vt:lpstr>
      <vt:lpstr>MASCHI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2024-05-01T09:31:13Z</dcterms:modified>
</cp:coreProperties>
</file>