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760" tabRatio="668" activeTab="5"/>
  </bookViews>
  <sheets>
    <sheet name="LUPETTE SUPER B" sheetId="30" r:id="rId1"/>
    <sheet name="TIGROTTE SB" sheetId="31" r:id="rId2"/>
    <sheet name="TIGROTTE SB ATTREZZI" sheetId="33" r:id="rId3"/>
    <sheet name="LUPETTE SUPER A" sheetId="28" r:id="rId4"/>
    <sheet name="LUPETTE SA ATTREZZI" sheetId="34" r:id="rId5"/>
    <sheet name="LUPETTI SUPER" sheetId="32" r:id="rId6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32"/>
  <c r="P5"/>
  <c r="L5"/>
  <c r="H5"/>
  <c r="H46" i="34"/>
  <c r="H42"/>
  <c r="H44"/>
  <c r="H50"/>
  <c r="H45"/>
  <c r="H43"/>
  <c r="H49"/>
  <c r="H47"/>
  <c r="H48"/>
  <c r="H51"/>
  <c r="H34"/>
  <c r="H31"/>
  <c r="H38"/>
  <c r="H37"/>
  <c r="H33"/>
  <c r="H30"/>
  <c r="H36"/>
  <c r="H32"/>
  <c r="H29"/>
  <c r="H35"/>
  <c r="H23"/>
  <c r="H20"/>
  <c r="H21"/>
  <c r="H22"/>
  <c r="H16"/>
  <c r="H24"/>
  <c r="H25"/>
  <c r="H17"/>
  <c r="H18"/>
  <c r="H19"/>
  <c r="H46" i="33"/>
  <c r="H47"/>
  <c r="H50"/>
  <c r="H51"/>
  <c r="H48"/>
  <c r="H49"/>
  <c r="H43"/>
  <c r="H44"/>
  <c r="H45"/>
  <c r="H42"/>
  <c r="H30"/>
  <c r="H33"/>
  <c r="H34"/>
  <c r="H38"/>
  <c r="H32"/>
  <c r="H37"/>
  <c r="H29"/>
  <c r="H31"/>
  <c r="H35"/>
  <c r="H36"/>
  <c r="H16"/>
  <c r="H22"/>
  <c r="H23"/>
  <c r="H25"/>
  <c r="H21"/>
  <c r="H24"/>
  <c r="H20"/>
  <c r="H19"/>
  <c r="H18"/>
  <c r="H17"/>
  <c r="H7" i="34"/>
  <c r="H5"/>
  <c r="H9"/>
  <c r="H12"/>
  <c r="H6"/>
  <c r="H3"/>
  <c r="H11"/>
  <c r="H8"/>
  <c r="H10"/>
  <c r="H4"/>
  <c r="H8" i="33"/>
  <c r="H5"/>
  <c r="H11"/>
  <c r="H12"/>
  <c r="H7"/>
  <c r="H10"/>
  <c r="H6"/>
  <c r="H3"/>
  <c r="H9"/>
  <c r="H4"/>
  <c r="H21" i="28"/>
  <c r="H19" i="31"/>
  <c r="H11" i="32"/>
  <c r="H7" i="31"/>
  <c r="L7"/>
  <c r="P7"/>
  <c r="T7"/>
  <c r="H9"/>
  <c r="L9"/>
  <c r="P9"/>
  <c r="T9"/>
  <c r="H6"/>
  <c r="L6"/>
  <c r="P6"/>
  <c r="T6"/>
  <c r="H5"/>
  <c r="L5"/>
  <c r="P5"/>
  <c r="T5"/>
  <c r="H13"/>
  <c r="L13"/>
  <c r="P13"/>
  <c r="T13"/>
  <c r="H10"/>
  <c r="L10"/>
  <c r="P10"/>
  <c r="T10"/>
  <c r="H14"/>
  <c r="L14"/>
  <c r="P14"/>
  <c r="T14"/>
  <c r="H12"/>
  <c r="L12"/>
  <c r="P12"/>
  <c r="T12"/>
  <c r="H11"/>
  <c r="L11"/>
  <c r="P11"/>
  <c r="T11"/>
  <c r="H8"/>
  <c r="L8"/>
  <c r="P8"/>
  <c r="T8"/>
  <c r="H29"/>
  <c r="H22"/>
  <c r="H23"/>
  <c r="H27"/>
  <c r="H25"/>
  <c r="H26"/>
  <c r="H30"/>
  <c r="H24"/>
  <c r="H31"/>
  <c r="H28"/>
  <c r="H20"/>
  <c r="H21"/>
  <c r="H8" i="30"/>
  <c r="L8"/>
  <c r="P8"/>
  <c r="T8"/>
  <c r="H5"/>
  <c r="L5"/>
  <c r="P5"/>
  <c r="T5"/>
  <c r="H7"/>
  <c r="L7"/>
  <c r="P7"/>
  <c r="T7"/>
  <c r="H6"/>
  <c r="L6"/>
  <c r="P6"/>
  <c r="T6"/>
  <c r="H16"/>
  <c r="H19"/>
  <c r="H15"/>
  <c r="H17"/>
  <c r="H18"/>
  <c r="H13"/>
  <c r="H20"/>
  <c r="H14"/>
  <c r="H22" i="28"/>
  <c r="H20"/>
  <c r="H18"/>
  <c r="H19"/>
  <c r="T11"/>
  <c r="P11"/>
  <c r="L11"/>
  <c r="H11"/>
  <c r="T5"/>
  <c r="P5"/>
  <c r="L5"/>
  <c r="H5"/>
  <c r="T10"/>
  <c r="P10"/>
  <c r="L10"/>
  <c r="H10"/>
  <c r="T14"/>
  <c r="P14"/>
  <c r="L14"/>
  <c r="H14"/>
  <c r="T6"/>
  <c r="P6"/>
  <c r="L6"/>
  <c r="H6"/>
  <c r="T7"/>
  <c r="P7"/>
  <c r="L7"/>
  <c r="H7"/>
  <c r="T13"/>
  <c r="P13"/>
  <c r="L13"/>
  <c r="H13"/>
  <c r="T9"/>
  <c r="P9"/>
  <c r="L9"/>
  <c r="H9"/>
  <c r="T8"/>
  <c r="P8"/>
  <c r="L8"/>
  <c r="H8"/>
  <c r="T12"/>
  <c r="P12"/>
  <c r="L12"/>
  <c r="H12"/>
  <c r="H23"/>
  <c r="U5" i="32" l="1"/>
  <c r="U8" i="28"/>
  <c r="U9"/>
  <c r="U12"/>
  <c r="U8" i="30"/>
  <c r="U5"/>
  <c r="U7" i="28"/>
  <c r="U6" i="30"/>
  <c r="U7" i="31"/>
  <c r="U6" i="28"/>
  <c r="U13"/>
  <c r="U10"/>
  <c r="U14"/>
  <c r="U11"/>
  <c r="U7" i="30"/>
  <c r="U11" i="31"/>
  <c r="U5" i="28"/>
  <c r="U13" i="31"/>
  <c r="U9"/>
  <c r="U8"/>
  <c r="U5"/>
  <c r="U12"/>
  <c r="U14"/>
  <c r="U10"/>
  <c r="U6"/>
</calcChain>
</file>

<file path=xl/sharedStrings.xml><?xml version="1.0" encoding="utf-8"?>
<sst xmlns="http://schemas.openxmlformats.org/spreadsheetml/2006/main" count="470" uniqueCount="59">
  <si>
    <t>CORPO LIBERO</t>
  </si>
  <si>
    <t>TRAVE</t>
  </si>
  <si>
    <t>VOLTEGGIO</t>
  </si>
  <si>
    <t>PARALLELE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</si>
  <si>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</si>
  <si>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</si>
  <si>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</si>
  <si>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</si>
  <si>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</si>
  <si>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</si>
  <si>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</si>
  <si>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</si>
  <si>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</si>
  <si>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</si>
  <si>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</si>
  <si>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Tot.  PA</t>
  </si>
  <si>
    <t>PER I PROGRAMMI CHE PREVEDONO L'ATTREZZO PARALLELE FACOLTATIVO (IL TOTALE SARA' DATO DAI 3 PUNTEGGI MIGLIORI)</t>
  </si>
  <si>
    <t>MINITRAMPOLINO</t>
  </si>
  <si>
    <t>ASSOLUTO</t>
  </si>
  <si>
    <t>Tot.  MT</t>
  </si>
  <si>
    <t>DEBORAH FITNESS</t>
  </si>
  <si>
    <t>CATEGORIA LUPETTE - PROGRAMMA SUPER A</t>
  </si>
  <si>
    <t>NICOLINI BLU</t>
  </si>
  <si>
    <t>ZOLESI AZZURRA</t>
  </si>
  <si>
    <t>NIETO GIOIA</t>
  </si>
  <si>
    <t>BASTIANELLI AURORA</t>
  </si>
  <si>
    <t>CORSI CHIARA</t>
  </si>
  <si>
    <t>FERRIGATO ESTER</t>
  </si>
  <si>
    <t>SCHIANO SOFIA</t>
  </si>
  <si>
    <t>DON BASTIANINI</t>
  </si>
  <si>
    <t>BRESCHI SOLE</t>
  </si>
  <si>
    <t>ATZORI ALENA</t>
  </si>
  <si>
    <t>COLI' GIOIA</t>
  </si>
  <si>
    <t>DAMIANO THEA</t>
  </si>
  <si>
    <t>HAPPY TIME</t>
  </si>
  <si>
    <t>LAGHI AMELIA</t>
  </si>
  <si>
    <t>ASD WHITE GYM AMIATA</t>
  </si>
  <si>
    <t>GIORGI MARISSA</t>
  </si>
  <si>
    <t>ASD OASIS CLUB</t>
  </si>
  <si>
    <t>SOLARI FRANCESCA</t>
  </si>
  <si>
    <t>PICCHIANTI PIA</t>
  </si>
  <si>
    <t>MONTECCHIANI ADELE</t>
  </si>
  <si>
    <t>GABRIELLI DAISY</t>
  </si>
  <si>
    <t>CATEGORIA LUPETTE - PROGRAMMA SUPER B</t>
  </si>
  <si>
    <t>LOMUSCIO STELLA</t>
  </si>
  <si>
    <t>STRAIANO MIA</t>
  </si>
  <si>
    <t>COPPI ARIANNA</t>
  </si>
  <si>
    <t>MANCINI AGATA</t>
  </si>
  <si>
    <t>GALLETTI DILETTA</t>
  </si>
  <si>
    <t>BRESCHI LEILA</t>
  </si>
  <si>
    <t>MONTECCHIANI GAIA</t>
  </si>
  <si>
    <t>SOLARI GAIA</t>
  </si>
  <si>
    <t>IACCARINO GRETA</t>
  </si>
  <si>
    <t>BALECA ALEXANDRINA</t>
  </si>
  <si>
    <t>CATEGORIA TIGROTTE - PROGRAMMA SUPER B</t>
  </si>
  <si>
    <t>TRAMPOLINO</t>
  </si>
  <si>
    <t>ZAGREAN LEONARDO</t>
  </si>
  <si>
    <t>CATEGORIA LUPETTI - PROGRAMMA SUPER</t>
  </si>
  <si>
    <t>PER I PROGRAMMI SUPER (TOTALE DATO DALLA SOMMA DEI 3 ATTREZZI)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</si>
</sst>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2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33CC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33CC"/>
      <name val="Calibri"/>
      <family val="2"/>
    </font>
    <font>
      <b/>
      <strike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3" fillId="0" borderId="0" xfId="0" applyFont="1"/>
    <xf numFmtId="0" fontId="2" fillId="0" borderId="0" xfId="0" applyFont="1"/>
    <xf numFmtId="0" fontId="5" fillId="5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/>
      <protection locked="0"/>
    </xf>
    <xf numFmtId="0" fontId="5" fillId="6" borderId="4" xfId="0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14" fontId="0" fillId="0" borderId="3" xfId="0" applyNumberFormat="1" applyBorder="1"/>
    <xf numFmtId="0" fontId="0" fillId="0" borderId="0" xfId="0" applyBorder="1"/>
    <xf numFmtId="0" fontId="0" fillId="0" borderId="3" xfId="0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4" fontId="0" fillId="9" borderId="3" xfId="0" applyNumberFormat="1" applyFill="1" applyBorder="1"/>
    <xf numFmtId="165" fontId="8" fillId="9" borderId="3" xfId="0" applyNumberFormat="1" applyFont="1" applyFill="1" applyBorder="1" applyAlignment="1">
      <alignment horizontal="center" vertical="center"/>
    </xf>
    <xf numFmtId="166" fontId="6" fillId="9" borderId="3" xfId="0" applyNumberFormat="1" applyFont="1" applyFill="1" applyBorder="1" applyAlignment="1">
      <alignment horizontal="center" vertical="center"/>
    </xf>
    <xf numFmtId="166" fontId="7" fillId="9" borderId="3" xfId="0" applyNumberFormat="1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center" vertical="center"/>
    </xf>
    <xf numFmtId="14" fontId="0" fillId="9" borderId="3" xfId="0" applyNumberFormat="1" applyFill="1" applyBorder="1" applyAlignment="1">
      <alignment horizontal="center"/>
    </xf>
    <xf numFmtId="0" fontId="11" fillId="0" borderId="0" xfId="0" applyFont="1"/>
    <xf numFmtId="165" fontId="6" fillId="9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9" fillId="8" borderId="3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14" fontId="0" fillId="10" borderId="3" xfId="0" applyNumberFormat="1" applyFill="1" applyBorder="1"/>
    <xf numFmtId="165" fontId="8" fillId="10" borderId="3" xfId="0" applyNumberFormat="1" applyFont="1" applyFill="1" applyBorder="1" applyAlignment="1">
      <alignment horizontal="center" vertical="center"/>
    </xf>
    <xf numFmtId="166" fontId="6" fillId="10" borderId="3" xfId="0" applyNumberFormat="1" applyFont="1" applyFill="1" applyBorder="1" applyAlignment="1">
      <alignment horizontal="center" vertical="center"/>
    </xf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14" fontId="0" fillId="11" borderId="3" xfId="0" applyNumberFormat="1" applyFill="1" applyBorder="1"/>
    <xf numFmtId="165" fontId="8" fillId="11" borderId="3" xfId="0" applyNumberFormat="1" applyFont="1" applyFill="1" applyBorder="1" applyAlignment="1">
      <alignment horizontal="center" vertical="center"/>
    </xf>
    <xf numFmtId="166" fontId="6" fillId="11" borderId="3" xfId="0" applyNumberFormat="1" applyFont="1" applyFill="1" applyBorder="1" applyAlignment="1">
      <alignment horizontal="center" vertical="center"/>
    </xf>
    <xf numFmtId="2" fontId="6" fillId="11" borderId="3" xfId="0" applyNumberFormat="1" applyFont="1" applyFill="1" applyBorder="1" applyAlignment="1">
      <alignment horizontal="center" vertical="center"/>
    </xf>
    <xf numFmtId="164" fontId="7" fillId="11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0" fontId="15" fillId="0" borderId="3" xfId="0" applyFont="1" applyFill="1" applyBorder="1"/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165" fontId="17" fillId="0" borderId="3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4" fontId="0" fillId="10" borderId="3" xfId="0" applyNumberFormat="1" applyFill="1" applyBorder="1" applyAlignment="1">
      <alignment horizontal="center"/>
    </xf>
    <xf numFmtId="0" fontId="1" fillId="0" borderId="0" xfId="0" applyFont="1" applyFill="1"/>
    <xf numFmtId="14" fontId="0" fillId="11" borderId="3" xfId="0" applyNumberFormat="1" applyFill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14" fillId="9" borderId="3" xfId="0" applyFont="1" applyFill="1" applyBorder="1"/>
    <xf numFmtId="0" fontId="14" fillId="9" borderId="3" xfId="0" applyFont="1" applyFill="1" applyBorder="1" applyAlignment="1">
      <alignment horizontal="center"/>
    </xf>
    <xf numFmtId="14" fontId="14" fillId="9" borderId="3" xfId="0" applyNumberFormat="1" applyFont="1" applyFill="1" applyBorder="1" applyAlignment="1">
      <alignment horizontal="center"/>
    </xf>
    <xf numFmtId="166" fontId="12" fillId="9" borderId="3" xfId="0" applyNumberFormat="1" applyFont="1" applyFill="1" applyBorder="1" applyAlignment="1">
      <alignment horizontal="center" vertical="center"/>
    </xf>
    <xf numFmtId="166" fontId="13" fillId="9" borderId="3" xfId="0" applyNumberFormat="1" applyFont="1" applyFill="1" applyBorder="1" applyAlignment="1">
      <alignment horizontal="center" vertical="center"/>
    </xf>
    <xf numFmtId="0" fontId="14" fillId="10" borderId="3" xfId="0" applyFont="1" applyFill="1" applyBorder="1"/>
    <xf numFmtId="0" fontId="14" fillId="10" borderId="3" xfId="0" applyFont="1" applyFill="1" applyBorder="1" applyAlignment="1">
      <alignment horizontal="center"/>
    </xf>
    <xf numFmtId="14" fontId="14" fillId="10" borderId="3" xfId="0" applyNumberFormat="1" applyFont="1" applyFill="1" applyBorder="1" applyAlignment="1">
      <alignment horizontal="center"/>
    </xf>
    <xf numFmtId="165" fontId="6" fillId="10" borderId="3" xfId="0" applyNumberFormat="1" applyFont="1" applyFill="1" applyBorder="1" applyAlignment="1">
      <alignment horizontal="center" vertical="center"/>
    </xf>
    <xf numFmtId="166" fontId="7" fillId="10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165" fontId="6" fillId="11" borderId="3" xfId="0" applyNumberFormat="1" applyFont="1" applyFill="1" applyBorder="1" applyAlignment="1">
      <alignment horizontal="center" vertical="center"/>
    </xf>
    <xf numFmtId="166" fontId="7" fillId="11" borderId="3" xfId="0" applyNumberFormat="1" applyFont="1" applyFill="1" applyBorder="1" applyAlignment="1">
      <alignment horizontal="center" vertical="center"/>
    </xf>
    <xf numFmtId="14" fontId="14" fillId="9" borderId="3" xfId="0" applyNumberFormat="1" applyFont="1" applyFill="1" applyBorder="1"/>
    <xf numFmtId="14" fontId="14" fillId="10" borderId="3" xfId="0" applyNumberFormat="1" applyFont="1" applyFill="1" applyBorder="1"/>
    <xf numFmtId="0" fontId="10" fillId="9" borderId="3" xfId="0" applyFont="1" applyFill="1" applyBorder="1" applyProtection="1">
      <protection locked="0"/>
    </xf>
    <xf numFmtId="0" fontId="10" fillId="11" borderId="3" xfId="0" applyFon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  <color rgb="FF33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M19" sqref="M19"/>
    </sheetView>
  </sheetViews>
  <sheetFormatPr defaultRowHeight="15"/>
  <cols>
    <col min="1" max="1" width="2" bestFit="1" customWidth="1"/>
    <col min="2" max="2" width="21.140625" bestFit="1" customWidth="1"/>
    <col min="3" max="3" width="23.140625" style="1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8.75">
      <c r="A2" s="6"/>
      <c r="B2" s="49" t="s">
        <v>16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B3" s="7" t="s">
        <v>18</v>
      </c>
      <c r="D3" s="1"/>
      <c r="E3" s="36" t="s">
        <v>0</v>
      </c>
      <c r="F3" s="37"/>
      <c r="G3" s="37"/>
      <c r="H3" s="37"/>
      <c r="I3" s="50" t="s">
        <v>1</v>
      </c>
      <c r="J3" s="51"/>
      <c r="K3" s="51"/>
      <c r="L3" s="51"/>
      <c r="M3" s="52" t="s">
        <v>2</v>
      </c>
      <c r="N3" s="53"/>
      <c r="O3" s="53"/>
      <c r="P3" s="53"/>
      <c r="Q3" s="54" t="s">
        <v>3</v>
      </c>
      <c r="R3" s="54"/>
      <c r="S3" s="54"/>
      <c r="T3" s="54"/>
      <c r="U3" s="1"/>
    </row>
    <row r="4" spans="1:21">
      <c r="B4" s="20" t="s">
        <v>4</v>
      </c>
      <c r="C4" s="8" t="s">
        <v>5</v>
      </c>
      <c r="D4" s="20" t="s">
        <v>6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8</v>
      </c>
      <c r="J4" s="10" t="s">
        <v>9</v>
      </c>
      <c r="K4" s="10" t="s">
        <v>10</v>
      </c>
      <c r="L4" s="10" t="s">
        <v>12</v>
      </c>
      <c r="M4" s="11" t="s">
        <v>8</v>
      </c>
      <c r="N4" s="11" t="s">
        <v>13</v>
      </c>
      <c r="O4" s="11" t="s">
        <v>10</v>
      </c>
      <c r="P4" s="11" t="s">
        <v>14</v>
      </c>
      <c r="Q4" s="17" t="s">
        <v>8</v>
      </c>
      <c r="R4" s="17" t="s">
        <v>13</v>
      </c>
      <c r="S4" s="17" t="s">
        <v>10</v>
      </c>
      <c r="T4" s="17" t="s">
        <v>15</v>
      </c>
      <c r="U4" s="12" t="s">
        <v>7</v>
      </c>
    </row>
    <row r="5" spans="1:21">
      <c r="A5" s="38">
        <v>1</v>
      </c>
      <c r="B5" s="38" t="s">
        <v>41</v>
      </c>
      <c r="C5" s="39" t="s">
        <v>29</v>
      </c>
      <c r="D5" s="40">
        <v>43011</v>
      </c>
      <c r="E5" s="41">
        <v>10.5</v>
      </c>
      <c r="F5" s="42">
        <v>1.1000000000000001</v>
      </c>
      <c r="G5" s="42"/>
      <c r="H5" s="43">
        <f>SUM(E5-F5-G5)</f>
        <v>9.4</v>
      </c>
      <c r="I5" s="41">
        <v>10.5</v>
      </c>
      <c r="J5" s="42">
        <v>0.95</v>
      </c>
      <c r="K5" s="42"/>
      <c r="L5" s="43">
        <f>SUM(I5-J5-K5)</f>
        <v>9.5500000000000007</v>
      </c>
      <c r="M5" s="41">
        <v>10.5</v>
      </c>
      <c r="N5" s="42">
        <v>0.75</v>
      </c>
      <c r="O5" s="42"/>
      <c r="P5" s="43">
        <f>SUM(M5-N5-O5)</f>
        <v>9.75</v>
      </c>
      <c r="Q5" s="41">
        <v>10.5</v>
      </c>
      <c r="R5" s="42">
        <v>1.2</v>
      </c>
      <c r="S5" s="42"/>
      <c r="T5" s="43">
        <f>SUM(Q5-R5-S5)</f>
        <v>9.3000000000000007</v>
      </c>
      <c r="U5" s="44">
        <f>SUM(H5,L5,P5,T5)-MIN(H5,L5,P5,T5)</f>
        <v>28.7</v>
      </c>
    </row>
    <row r="6" spans="1:21">
      <c r="A6" s="38">
        <v>2</v>
      </c>
      <c r="B6" s="38" t="s">
        <v>39</v>
      </c>
      <c r="C6" s="39" t="s">
        <v>29</v>
      </c>
      <c r="D6" s="45">
        <v>42858</v>
      </c>
      <c r="E6" s="41">
        <v>10.5</v>
      </c>
      <c r="F6" s="42">
        <v>1.25</v>
      </c>
      <c r="G6" s="42"/>
      <c r="H6" s="43">
        <f>SUM(E6-F6-G6)</f>
        <v>9.25</v>
      </c>
      <c r="I6" s="41">
        <v>10.5</v>
      </c>
      <c r="J6" s="42">
        <v>0.6</v>
      </c>
      <c r="K6" s="42"/>
      <c r="L6" s="43">
        <f>SUM(I6-J6-K6)</f>
        <v>9.9</v>
      </c>
      <c r="M6" s="41">
        <v>10</v>
      </c>
      <c r="N6" s="42">
        <v>0.85</v>
      </c>
      <c r="O6" s="42"/>
      <c r="P6" s="43">
        <f>SUM(M6-N6-O6)</f>
        <v>9.15</v>
      </c>
      <c r="Q6" s="41">
        <v>10.5</v>
      </c>
      <c r="R6" s="42">
        <v>2.1</v>
      </c>
      <c r="S6" s="42"/>
      <c r="T6" s="43">
        <f>SUM(Q6-R6-S6)</f>
        <v>8.4</v>
      </c>
      <c r="U6" s="44">
        <f>SUM(H6,L6,P6,T6)-MIN(H6,L6,P6,T6)</f>
        <v>28.299999999999997</v>
      </c>
    </row>
    <row r="7" spans="1:21">
      <c r="A7" s="38">
        <v>3</v>
      </c>
      <c r="B7" s="38" t="s">
        <v>40</v>
      </c>
      <c r="C7" s="39" t="s">
        <v>29</v>
      </c>
      <c r="D7" s="40">
        <v>42923</v>
      </c>
      <c r="E7" s="41">
        <v>10.5</v>
      </c>
      <c r="F7" s="42">
        <v>1.1499999999999999</v>
      </c>
      <c r="G7" s="42"/>
      <c r="H7" s="43">
        <f>SUM(E7-F7-G7)</f>
        <v>9.35</v>
      </c>
      <c r="I7" s="41">
        <v>10.5</v>
      </c>
      <c r="J7" s="42">
        <v>1.25</v>
      </c>
      <c r="K7" s="42"/>
      <c r="L7" s="43">
        <f>SUM(I7-J7-K7)</f>
        <v>9.25</v>
      </c>
      <c r="M7" s="41">
        <v>10</v>
      </c>
      <c r="N7" s="42">
        <v>0.7</v>
      </c>
      <c r="O7" s="42"/>
      <c r="P7" s="43">
        <f>SUM(M7-N7-O7)</f>
        <v>9.3000000000000007</v>
      </c>
      <c r="Q7" s="41">
        <v>10.5</v>
      </c>
      <c r="R7" s="42">
        <v>1.1000000000000001</v>
      </c>
      <c r="S7" s="42"/>
      <c r="T7" s="43">
        <f>SUM(Q7-R7-S7)</f>
        <v>9.4</v>
      </c>
      <c r="U7" s="44">
        <f>SUM(H7,L7,P7,T7)-MIN(H7,L7,P7,T7)</f>
        <v>28.050000000000004</v>
      </c>
    </row>
    <row r="8" spans="1:21">
      <c r="A8" s="2">
        <v>4</v>
      </c>
      <c r="B8" s="2" t="s">
        <v>42</v>
      </c>
      <c r="C8" s="21" t="s">
        <v>29</v>
      </c>
      <c r="D8" s="22">
        <v>42747</v>
      </c>
      <c r="E8" s="15">
        <v>10.5</v>
      </c>
      <c r="F8" s="33">
        <v>1.7</v>
      </c>
      <c r="G8" s="33"/>
      <c r="H8" s="32">
        <f>SUM(E8-F8-G8)</f>
        <v>8.8000000000000007</v>
      </c>
      <c r="I8" s="15">
        <v>10.5</v>
      </c>
      <c r="J8" s="33">
        <v>1.1000000000000001</v>
      </c>
      <c r="K8" s="33">
        <v>2.2999999999999998</v>
      </c>
      <c r="L8" s="32">
        <f>SUM(I8-J8-K8)</f>
        <v>7.1000000000000005</v>
      </c>
      <c r="M8" s="15">
        <v>10</v>
      </c>
      <c r="N8" s="33">
        <v>0.55000000000000004</v>
      </c>
      <c r="O8" s="33"/>
      <c r="P8" s="32">
        <f>SUM(M8-N8-O8)</f>
        <v>9.4499999999999993</v>
      </c>
      <c r="Q8" s="15">
        <v>10.5</v>
      </c>
      <c r="R8" s="33">
        <v>1.5</v>
      </c>
      <c r="S8" s="33"/>
      <c r="T8" s="32">
        <f>SUM(Q8-R8-S8)</f>
        <v>9</v>
      </c>
      <c r="U8" s="16">
        <f>SUM(H8,L8,P8,T8)-MIN(H8,L8,P8,T8)</f>
        <v>27.25</v>
      </c>
    </row>
    <row r="11" spans="1:21">
      <c r="C11" s="23"/>
      <c r="E11" s="48" t="s">
        <v>17</v>
      </c>
      <c r="F11" s="48"/>
      <c r="G11" s="48"/>
      <c r="H11" s="48"/>
    </row>
    <row r="12" spans="1:21">
      <c r="B12" s="20" t="s">
        <v>4</v>
      </c>
      <c r="C12" s="8" t="s">
        <v>5</v>
      </c>
      <c r="D12" s="20" t="s">
        <v>6</v>
      </c>
      <c r="E12" s="14" t="s">
        <v>8</v>
      </c>
      <c r="F12" s="14" t="s">
        <v>13</v>
      </c>
      <c r="G12" s="14" t="s">
        <v>10</v>
      </c>
      <c r="H12" s="14" t="s">
        <v>19</v>
      </c>
    </row>
    <row r="13" spans="1:21">
      <c r="A13" s="78">
        <v>1</v>
      </c>
      <c r="B13" s="78" t="s">
        <v>40</v>
      </c>
      <c r="C13" s="79" t="s">
        <v>29</v>
      </c>
      <c r="D13" s="80">
        <v>42923</v>
      </c>
      <c r="E13" s="81">
        <v>21.5</v>
      </c>
      <c r="F13" s="82">
        <v>0.95</v>
      </c>
      <c r="G13" s="83">
        <v>0</v>
      </c>
      <c r="H13" s="84">
        <f t="shared" ref="H13:H20" si="0">SUM(E13-F13-G13)</f>
        <v>20.55</v>
      </c>
      <c r="I13" s="85"/>
    </row>
    <row r="14" spans="1:21">
      <c r="A14" s="78">
        <v>2</v>
      </c>
      <c r="B14" s="78" t="s">
        <v>23</v>
      </c>
      <c r="C14" s="79" t="s">
        <v>20</v>
      </c>
      <c r="D14" s="80">
        <v>43117</v>
      </c>
      <c r="E14" s="81">
        <v>21.5</v>
      </c>
      <c r="F14" s="82">
        <v>1</v>
      </c>
      <c r="G14" s="83"/>
      <c r="H14" s="84">
        <f>SUM(E14-F14-G14)</f>
        <v>20.5</v>
      </c>
      <c r="I14" s="85"/>
    </row>
    <row r="15" spans="1:21">
      <c r="A15" s="78">
        <v>3</v>
      </c>
      <c r="B15" s="78" t="s">
        <v>41</v>
      </c>
      <c r="C15" s="79" t="s">
        <v>29</v>
      </c>
      <c r="D15" s="80">
        <v>43011</v>
      </c>
      <c r="E15" s="81">
        <v>21.5</v>
      </c>
      <c r="F15" s="82">
        <v>1</v>
      </c>
      <c r="G15" s="83"/>
      <c r="H15" s="84">
        <f>SUM(E15-F15-G15)</f>
        <v>20.5</v>
      </c>
      <c r="I15" s="85"/>
    </row>
    <row r="16" spans="1:21">
      <c r="A16" s="78">
        <v>4</v>
      </c>
      <c r="B16" s="78" t="s">
        <v>33</v>
      </c>
      <c r="C16" s="79" t="s">
        <v>20</v>
      </c>
      <c r="D16" s="80">
        <v>43426</v>
      </c>
      <c r="E16" s="81">
        <v>21.5</v>
      </c>
      <c r="F16" s="82">
        <v>1.1000000000000001</v>
      </c>
      <c r="G16" s="83"/>
      <c r="H16" s="84">
        <f t="shared" si="0"/>
        <v>20.399999999999999</v>
      </c>
      <c r="I16" s="85"/>
    </row>
    <row r="17" spans="1:9">
      <c r="A17" s="78">
        <v>5</v>
      </c>
      <c r="B17" s="78" t="s">
        <v>22</v>
      </c>
      <c r="C17" s="79" t="s">
        <v>20</v>
      </c>
      <c r="D17" s="80">
        <v>43088</v>
      </c>
      <c r="E17" s="81">
        <v>21.5</v>
      </c>
      <c r="F17" s="82">
        <v>1.35</v>
      </c>
      <c r="G17" s="83"/>
      <c r="H17" s="84">
        <f t="shared" si="0"/>
        <v>20.149999999999999</v>
      </c>
      <c r="I17" s="85"/>
    </row>
    <row r="18" spans="1:9">
      <c r="A18" s="2">
        <v>6</v>
      </c>
      <c r="B18" s="2" t="s">
        <v>24</v>
      </c>
      <c r="C18" s="21" t="s">
        <v>20</v>
      </c>
      <c r="D18" s="24">
        <v>42831</v>
      </c>
      <c r="E18" s="15">
        <v>21.5</v>
      </c>
      <c r="F18" s="33">
        <v>1.45</v>
      </c>
      <c r="G18" s="18"/>
      <c r="H18" s="19">
        <f t="shared" si="0"/>
        <v>20.05</v>
      </c>
    </row>
    <row r="19" spans="1:9">
      <c r="A19" s="2">
        <v>7</v>
      </c>
      <c r="B19" s="2" t="s">
        <v>42</v>
      </c>
      <c r="C19" s="21" t="s">
        <v>29</v>
      </c>
      <c r="D19" s="22">
        <v>42747</v>
      </c>
      <c r="E19" s="15">
        <v>21.5</v>
      </c>
      <c r="F19" s="33">
        <v>1.95</v>
      </c>
      <c r="G19" s="18"/>
      <c r="H19" s="19">
        <f t="shared" si="0"/>
        <v>19.55</v>
      </c>
    </row>
    <row r="20" spans="1:9">
      <c r="A20" s="2">
        <v>8</v>
      </c>
      <c r="B20" s="2" t="s">
        <v>39</v>
      </c>
      <c r="C20" s="21" t="s">
        <v>29</v>
      </c>
      <c r="D20" s="22">
        <v>42858</v>
      </c>
      <c r="E20" s="15">
        <v>10.5</v>
      </c>
      <c r="F20" s="33">
        <v>0.9</v>
      </c>
      <c r="G20" s="18"/>
      <c r="H20" s="19">
        <f t="shared" si="0"/>
        <v>9.6</v>
      </c>
    </row>
  </sheetData>
  <sortState ref="B5:U7">
    <sortCondition descending="1" ref="U5:U7"/>
  </sortState>
  <mergeCells count="6">
    <mergeCell ref="E11:H11"/>
    <mergeCell ref="A1:U1"/>
    <mergeCell ref="B2:U2"/>
    <mergeCell ref="I3:L3"/>
    <mergeCell ref="M3:P3"/>
    <mergeCell ref="Q3:T3"/>
  </mergeCells>
  <dataValidations count="1">
    <dataValidation type="custom" allowBlank="1" showInputMessage="1" showErrorMessage="1" sqref="H5:H8 H13:H20 T5:T8 P5:P8 L5:L8">
      <formula1>"bvbv"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topLeftCell="D1" workbookViewId="0">
      <selection activeCell="E5" sqref="E5:U5"/>
    </sheetView>
  </sheetViews>
  <sheetFormatPr defaultRowHeight="15"/>
  <cols>
    <col min="1" max="1" width="3" bestFit="1" customWidth="1"/>
    <col min="2" max="2" width="21.140625" bestFit="1" customWidth="1"/>
    <col min="3" max="3" width="26.42578125" style="1" bestFit="1" customWidth="1"/>
    <col min="4" max="4" width="10.7109375" style="1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49" t="s">
        <v>54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8.75">
      <c r="A2" s="6"/>
      <c r="B2" s="49" t="s">
        <v>16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B3" s="7" t="s">
        <v>18</v>
      </c>
      <c r="E3" s="55" t="s">
        <v>0</v>
      </c>
      <c r="F3" s="56"/>
      <c r="G3" s="56"/>
      <c r="H3" s="56"/>
      <c r="I3" s="50" t="s">
        <v>1</v>
      </c>
      <c r="J3" s="51"/>
      <c r="K3" s="51"/>
      <c r="L3" s="51"/>
      <c r="M3" s="52" t="s">
        <v>2</v>
      </c>
      <c r="N3" s="53"/>
      <c r="O3" s="53"/>
      <c r="P3" s="53"/>
      <c r="Q3" s="54" t="s">
        <v>3</v>
      </c>
      <c r="R3" s="54"/>
      <c r="S3" s="54"/>
      <c r="T3" s="54"/>
      <c r="U3" s="1"/>
    </row>
    <row r="4" spans="1:21">
      <c r="B4" s="20" t="s">
        <v>4</v>
      </c>
      <c r="C4" s="8" t="s">
        <v>5</v>
      </c>
      <c r="D4" s="20" t="s">
        <v>6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8</v>
      </c>
      <c r="J4" s="10" t="s">
        <v>9</v>
      </c>
      <c r="K4" s="10" t="s">
        <v>10</v>
      </c>
      <c r="L4" s="10" t="s">
        <v>12</v>
      </c>
      <c r="M4" s="11" t="s">
        <v>8</v>
      </c>
      <c r="N4" s="11" t="s">
        <v>13</v>
      </c>
      <c r="O4" s="11" t="s">
        <v>10</v>
      </c>
      <c r="P4" s="11" t="s">
        <v>14</v>
      </c>
      <c r="Q4" s="17" t="s">
        <v>8</v>
      </c>
      <c r="R4" s="17" t="s">
        <v>13</v>
      </c>
      <c r="S4" s="17" t="s">
        <v>10</v>
      </c>
      <c r="T4" s="17" t="s">
        <v>15</v>
      </c>
      <c r="U4" s="12" t="s">
        <v>7</v>
      </c>
    </row>
    <row r="5" spans="1:21">
      <c r="A5" s="38">
        <v>1</v>
      </c>
      <c r="B5" s="38" t="s">
        <v>48</v>
      </c>
      <c r="C5" s="39" t="s">
        <v>29</v>
      </c>
      <c r="D5" s="45">
        <v>42424</v>
      </c>
      <c r="E5" s="41">
        <v>11</v>
      </c>
      <c r="F5" s="42">
        <v>1.2250000000000001</v>
      </c>
      <c r="G5" s="42"/>
      <c r="H5" s="43">
        <f t="shared" ref="H5:H14" si="0">SUM(E5-F5-G5)</f>
        <v>9.7750000000000004</v>
      </c>
      <c r="I5" s="41">
        <v>11</v>
      </c>
      <c r="J5" s="42">
        <v>0.95</v>
      </c>
      <c r="K5" s="42"/>
      <c r="L5" s="43">
        <f t="shared" ref="L5:L14" si="1">SUM(I5-J5-K5)</f>
        <v>10.050000000000001</v>
      </c>
      <c r="M5" s="41">
        <v>11</v>
      </c>
      <c r="N5" s="42">
        <v>0.25</v>
      </c>
      <c r="O5" s="42"/>
      <c r="P5" s="43">
        <f t="shared" ref="P5:P14" si="2">SUM(M5-N5-O5)</f>
        <v>10.75</v>
      </c>
      <c r="Q5" s="41">
        <v>11</v>
      </c>
      <c r="R5" s="42">
        <v>0.5</v>
      </c>
      <c r="S5" s="42"/>
      <c r="T5" s="43">
        <f t="shared" ref="T5:T14" si="3">SUM(Q5-R5-S5)</f>
        <v>10.5</v>
      </c>
      <c r="U5" s="44">
        <f t="shared" ref="U5:U14" si="4">SUM(H5,L5,P5,T5)-MIN(H5,L5,P5,T5)</f>
        <v>31.300000000000004</v>
      </c>
    </row>
    <row r="6" spans="1:21">
      <c r="A6" s="38">
        <v>2</v>
      </c>
      <c r="B6" s="38" t="s">
        <v>46</v>
      </c>
      <c r="C6" s="39" t="s">
        <v>36</v>
      </c>
      <c r="D6" s="45">
        <v>42218</v>
      </c>
      <c r="E6" s="41">
        <v>11</v>
      </c>
      <c r="F6" s="42">
        <v>0.95</v>
      </c>
      <c r="G6" s="42"/>
      <c r="H6" s="43">
        <f t="shared" si="0"/>
        <v>10.050000000000001</v>
      </c>
      <c r="I6" s="41">
        <v>11</v>
      </c>
      <c r="J6" s="42">
        <v>0.8</v>
      </c>
      <c r="K6" s="42"/>
      <c r="L6" s="43">
        <f t="shared" si="1"/>
        <v>10.199999999999999</v>
      </c>
      <c r="M6" s="41">
        <v>11</v>
      </c>
      <c r="N6" s="42">
        <v>0.5</v>
      </c>
      <c r="O6" s="42"/>
      <c r="P6" s="43">
        <f t="shared" si="2"/>
        <v>10.5</v>
      </c>
      <c r="Q6" s="41">
        <v>11</v>
      </c>
      <c r="R6" s="42">
        <v>0.5</v>
      </c>
      <c r="S6" s="42"/>
      <c r="T6" s="43">
        <f t="shared" si="3"/>
        <v>10.5</v>
      </c>
      <c r="U6" s="44">
        <f t="shared" si="4"/>
        <v>31.2</v>
      </c>
    </row>
    <row r="7" spans="1:21">
      <c r="A7" s="38">
        <v>3</v>
      </c>
      <c r="B7" s="38" t="s">
        <v>53</v>
      </c>
      <c r="C7" s="39" t="s">
        <v>34</v>
      </c>
      <c r="D7" s="45">
        <v>42342</v>
      </c>
      <c r="E7" s="41">
        <v>10.9</v>
      </c>
      <c r="F7" s="42">
        <v>0.95</v>
      </c>
      <c r="G7" s="42"/>
      <c r="H7" s="43">
        <f t="shared" si="0"/>
        <v>9.9500000000000011</v>
      </c>
      <c r="I7" s="41">
        <v>11</v>
      </c>
      <c r="J7" s="42">
        <v>0.7</v>
      </c>
      <c r="K7" s="42"/>
      <c r="L7" s="43">
        <f t="shared" si="1"/>
        <v>10.3</v>
      </c>
      <c r="M7" s="41">
        <v>11</v>
      </c>
      <c r="N7" s="42">
        <v>1.05</v>
      </c>
      <c r="O7" s="42"/>
      <c r="P7" s="43">
        <f t="shared" si="2"/>
        <v>9.9499999999999993</v>
      </c>
      <c r="Q7" s="41">
        <v>11</v>
      </c>
      <c r="R7" s="42">
        <v>0.4</v>
      </c>
      <c r="S7" s="42"/>
      <c r="T7" s="43">
        <f t="shared" si="3"/>
        <v>10.6</v>
      </c>
      <c r="U7" s="44">
        <f t="shared" si="4"/>
        <v>30.849999999999998</v>
      </c>
    </row>
    <row r="8" spans="1:21">
      <c r="A8" s="26">
        <v>4</v>
      </c>
      <c r="B8" s="2" t="s">
        <v>45</v>
      </c>
      <c r="C8" s="21" t="s">
        <v>36</v>
      </c>
      <c r="D8" s="22">
        <v>42541</v>
      </c>
      <c r="E8" s="15">
        <v>11</v>
      </c>
      <c r="F8" s="33">
        <v>1.6</v>
      </c>
      <c r="G8" s="33"/>
      <c r="H8" s="32">
        <f t="shared" si="0"/>
        <v>9.4</v>
      </c>
      <c r="I8" s="15">
        <v>11</v>
      </c>
      <c r="J8" s="33">
        <v>0.7</v>
      </c>
      <c r="K8" s="33"/>
      <c r="L8" s="32">
        <f t="shared" si="1"/>
        <v>10.3</v>
      </c>
      <c r="M8" s="15">
        <v>11</v>
      </c>
      <c r="N8" s="33">
        <v>0.4</v>
      </c>
      <c r="O8" s="33"/>
      <c r="P8" s="32">
        <f t="shared" si="2"/>
        <v>10.6</v>
      </c>
      <c r="Q8" s="15">
        <v>11</v>
      </c>
      <c r="R8" s="33">
        <v>1.1000000000000001</v>
      </c>
      <c r="S8" s="33"/>
      <c r="T8" s="32">
        <f t="shared" si="3"/>
        <v>9.9</v>
      </c>
      <c r="U8" s="16">
        <f t="shared" si="4"/>
        <v>30.800000000000004</v>
      </c>
    </row>
    <row r="9" spans="1:21">
      <c r="A9" s="26">
        <v>5</v>
      </c>
      <c r="B9" s="2" t="s">
        <v>49</v>
      </c>
      <c r="C9" s="21" t="s">
        <v>29</v>
      </c>
      <c r="D9" s="22">
        <v>42137</v>
      </c>
      <c r="E9" s="15">
        <v>11</v>
      </c>
      <c r="F9" s="33">
        <v>1.8</v>
      </c>
      <c r="G9" s="33"/>
      <c r="H9" s="32">
        <f t="shared" si="0"/>
        <v>9.1999999999999993</v>
      </c>
      <c r="I9" s="15">
        <v>11</v>
      </c>
      <c r="J9" s="33">
        <v>0.75</v>
      </c>
      <c r="K9" s="33"/>
      <c r="L9" s="32">
        <f t="shared" si="1"/>
        <v>10.25</v>
      </c>
      <c r="M9" s="15">
        <v>11</v>
      </c>
      <c r="N9" s="33">
        <v>0.9</v>
      </c>
      <c r="O9" s="33"/>
      <c r="P9" s="32">
        <f t="shared" si="2"/>
        <v>10.1</v>
      </c>
      <c r="Q9" s="15">
        <v>11</v>
      </c>
      <c r="R9" s="33">
        <v>0.8</v>
      </c>
      <c r="S9" s="33"/>
      <c r="T9" s="32">
        <f t="shared" si="3"/>
        <v>10.199999999999999</v>
      </c>
      <c r="U9" s="16">
        <f t="shared" si="4"/>
        <v>30.55</v>
      </c>
    </row>
    <row r="10" spans="1:21">
      <c r="A10" s="26">
        <v>6</v>
      </c>
      <c r="B10" s="2" t="s">
        <v>44</v>
      </c>
      <c r="C10" s="21" t="s">
        <v>38</v>
      </c>
      <c r="D10" s="22">
        <v>42014</v>
      </c>
      <c r="E10" s="15">
        <v>11</v>
      </c>
      <c r="F10" s="33">
        <v>1.5</v>
      </c>
      <c r="G10" s="33"/>
      <c r="H10" s="32">
        <f t="shared" si="0"/>
        <v>9.5</v>
      </c>
      <c r="I10" s="15">
        <v>11</v>
      </c>
      <c r="J10" s="33">
        <v>1</v>
      </c>
      <c r="K10" s="33"/>
      <c r="L10" s="32">
        <f t="shared" si="1"/>
        <v>10</v>
      </c>
      <c r="M10" s="15">
        <v>11</v>
      </c>
      <c r="N10" s="33">
        <v>0.55000000000000004</v>
      </c>
      <c r="O10" s="33"/>
      <c r="P10" s="32">
        <f t="shared" si="2"/>
        <v>10.45</v>
      </c>
      <c r="Q10" s="15">
        <v>11</v>
      </c>
      <c r="R10" s="33">
        <v>1.2</v>
      </c>
      <c r="S10" s="33"/>
      <c r="T10" s="32">
        <f t="shared" si="3"/>
        <v>9.8000000000000007</v>
      </c>
      <c r="U10" s="16">
        <f t="shared" si="4"/>
        <v>30.25</v>
      </c>
    </row>
    <row r="11" spans="1:21">
      <c r="A11" s="26">
        <v>7</v>
      </c>
      <c r="B11" s="2" t="s">
        <v>51</v>
      </c>
      <c r="C11" s="21" t="s">
        <v>29</v>
      </c>
      <c r="D11" s="22">
        <v>42239</v>
      </c>
      <c r="E11" s="15">
        <v>11</v>
      </c>
      <c r="F11" s="33">
        <v>1.1499999999999999</v>
      </c>
      <c r="G11" s="33"/>
      <c r="H11" s="32">
        <f t="shared" si="0"/>
        <v>9.85</v>
      </c>
      <c r="I11" s="15">
        <v>11</v>
      </c>
      <c r="J11" s="33">
        <v>1.1499999999999999</v>
      </c>
      <c r="K11" s="33"/>
      <c r="L11" s="32">
        <f t="shared" si="1"/>
        <v>9.85</v>
      </c>
      <c r="M11" s="15">
        <v>11</v>
      </c>
      <c r="N11" s="33">
        <v>0.6</v>
      </c>
      <c r="O11" s="33"/>
      <c r="P11" s="32">
        <f t="shared" si="2"/>
        <v>10.4</v>
      </c>
      <c r="Q11" s="15">
        <v>11</v>
      </c>
      <c r="R11" s="33">
        <v>1.1000000000000001</v>
      </c>
      <c r="S11" s="33"/>
      <c r="T11" s="32">
        <f t="shared" si="3"/>
        <v>9.9</v>
      </c>
      <c r="U11" s="16">
        <f t="shared" si="4"/>
        <v>30.15</v>
      </c>
    </row>
    <row r="12" spans="1:21">
      <c r="A12" s="26">
        <v>8</v>
      </c>
      <c r="B12" s="2" t="s">
        <v>50</v>
      </c>
      <c r="C12" s="21" t="s">
        <v>29</v>
      </c>
      <c r="D12" s="22">
        <v>42035</v>
      </c>
      <c r="E12" s="15">
        <v>11</v>
      </c>
      <c r="F12" s="33">
        <v>2</v>
      </c>
      <c r="G12" s="33"/>
      <c r="H12" s="32">
        <f t="shared" si="0"/>
        <v>9</v>
      </c>
      <c r="I12" s="15">
        <v>11</v>
      </c>
      <c r="J12" s="33">
        <v>1.35</v>
      </c>
      <c r="K12" s="33"/>
      <c r="L12" s="32">
        <f t="shared" si="1"/>
        <v>9.65</v>
      </c>
      <c r="M12" s="15">
        <v>11</v>
      </c>
      <c r="N12" s="33">
        <v>0.65</v>
      </c>
      <c r="O12" s="33"/>
      <c r="P12" s="32">
        <f t="shared" si="2"/>
        <v>10.35</v>
      </c>
      <c r="Q12" s="15">
        <v>11</v>
      </c>
      <c r="R12" s="33">
        <v>2.6</v>
      </c>
      <c r="S12" s="33"/>
      <c r="T12" s="32">
        <f t="shared" si="3"/>
        <v>8.4</v>
      </c>
      <c r="U12" s="16">
        <f t="shared" si="4"/>
        <v>29</v>
      </c>
    </row>
    <row r="13" spans="1:21">
      <c r="A13" s="26">
        <v>9</v>
      </c>
      <c r="B13" s="2" t="s">
        <v>52</v>
      </c>
      <c r="C13" s="21" t="s">
        <v>20</v>
      </c>
      <c r="D13" s="22">
        <v>42068</v>
      </c>
      <c r="E13" s="15">
        <v>11</v>
      </c>
      <c r="F13" s="33">
        <v>2</v>
      </c>
      <c r="G13" s="33"/>
      <c r="H13" s="32">
        <f t="shared" si="0"/>
        <v>9</v>
      </c>
      <c r="I13" s="15">
        <v>11</v>
      </c>
      <c r="J13" s="33">
        <v>2.1</v>
      </c>
      <c r="K13" s="33">
        <v>2.2999999999999998</v>
      </c>
      <c r="L13" s="32">
        <f t="shared" si="1"/>
        <v>6.6000000000000005</v>
      </c>
      <c r="M13" s="15">
        <v>11</v>
      </c>
      <c r="N13" s="33">
        <v>0.95</v>
      </c>
      <c r="O13" s="33">
        <v>0.1</v>
      </c>
      <c r="P13" s="32">
        <f t="shared" si="2"/>
        <v>9.9500000000000011</v>
      </c>
      <c r="Q13" s="15">
        <v>11</v>
      </c>
      <c r="R13" s="33">
        <v>1.6</v>
      </c>
      <c r="S13" s="33"/>
      <c r="T13" s="32">
        <f t="shared" si="3"/>
        <v>9.4</v>
      </c>
      <c r="U13" s="16">
        <f t="shared" si="4"/>
        <v>28.35</v>
      </c>
    </row>
    <row r="14" spans="1:21">
      <c r="A14" s="89">
        <v>10</v>
      </c>
      <c r="B14" s="90" t="s">
        <v>47</v>
      </c>
      <c r="C14" s="91" t="s">
        <v>36</v>
      </c>
      <c r="D14" s="92">
        <v>42197</v>
      </c>
      <c r="E14" s="93">
        <v>0</v>
      </c>
      <c r="F14" s="94">
        <v>0</v>
      </c>
      <c r="G14" s="95"/>
      <c r="H14" s="96">
        <f t="shared" si="0"/>
        <v>0</v>
      </c>
      <c r="I14" s="93">
        <v>0</v>
      </c>
      <c r="J14" s="94">
        <v>0</v>
      </c>
      <c r="K14" s="95"/>
      <c r="L14" s="96">
        <f t="shared" si="1"/>
        <v>0</v>
      </c>
      <c r="M14" s="93">
        <v>0</v>
      </c>
      <c r="N14" s="94">
        <v>0</v>
      </c>
      <c r="O14" s="95"/>
      <c r="P14" s="96">
        <f t="shared" si="2"/>
        <v>0</v>
      </c>
      <c r="Q14" s="93">
        <v>0</v>
      </c>
      <c r="R14" s="94">
        <v>0</v>
      </c>
      <c r="S14" s="95"/>
      <c r="T14" s="96">
        <f t="shared" si="3"/>
        <v>0</v>
      </c>
      <c r="U14" s="97">
        <f t="shared" si="4"/>
        <v>0</v>
      </c>
    </row>
    <row r="15" spans="1:21">
      <c r="B15" s="3"/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3"/>
      <c r="B16" s="3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C17" s="23"/>
      <c r="E17" s="48" t="s">
        <v>17</v>
      </c>
      <c r="F17" s="48"/>
      <c r="G17" s="48"/>
      <c r="H17" s="48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B18" s="20" t="s">
        <v>4</v>
      </c>
      <c r="C18" s="8" t="s">
        <v>5</v>
      </c>
      <c r="D18" s="20" t="s">
        <v>6</v>
      </c>
      <c r="E18" s="14" t="s">
        <v>8</v>
      </c>
      <c r="F18" s="14" t="s">
        <v>13</v>
      </c>
      <c r="G18" s="14" t="s">
        <v>10</v>
      </c>
      <c r="H18" s="14" t="s">
        <v>19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78">
        <v>1</v>
      </c>
      <c r="B19" s="78" t="s">
        <v>53</v>
      </c>
      <c r="C19" s="79" t="s">
        <v>34</v>
      </c>
      <c r="D19" s="100">
        <v>42342</v>
      </c>
      <c r="E19" s="81">
        <v>22.5</v>
      </c>
      <c r="F19" s="82">
        <v>0.85</v>
      </c>
      <c r="G19" s="78"/>
      <c r="H19" s="84">
        <f>SUM(E19-F19-G19)</f>
        <v>21.65</v>
      </c>
      <c r="I19" s="9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78">
        <v>2</v>
      </c>
      <c r="B20" s="78" t="s">
        <v>51</v>
      </c>
      <c r="C20" s="79" t="s">
        <v>29</v>
      </c>
      <c r="D20" s="100">
        <v>42239</v>
      </c>
      <c r="E20" s="81">
        <v>22.5</v>
      </c>
      <c r="F20" s="82">
        <v>0.85</v>
      </c>
      <c r="G20" s="83"/>
      <c r="H20" s="84">
        <f>SUM(E20-F20-G20)</f>
        <v>21.65</v>
      </c>
      <c r="I20" s="85"/>
    </row>
    <row r="21" spans="1:21">
      <c r="A21" s="78">
        <v>3</v>
      </c>
      <c r="B21" s="78" t="s">
        <v>45</v>
      </c>
      <c r="C21" s="79" t="s">
        <v>36</v>
      </c>
      <c r="D21" s="100">
        <v>42541</v>
      </c>
      <c r="E21" s="81">
        <v>22.5</v>
      </c>
      <c r="F21" s="82">
        <v>1</v>
      </c>
      <c r="G21" s="83"/>
      <c r="H21" s="84">
        <f t="shared" ref="H19:H31" si="5">SUM(E21-F21-G21)</f>
        <v>21.5</v>
      </c>
      <c r="I21" s="85"/>
    </row>
    <row r="22" spans="1:21">
      <c r="A22" s="78">
        <v>4</v>
      </c>
      <c r="B22" s="78" t="s">
        <v>49</v>
      </c>
      <c r="C22" s="79" t="s">
        <v>29</v>
      </c>
      <c r="D22" s="100">
        <v>42137</v>
      </c>
      <c r="E22" s="81">
        <v>22.5</v>
      </c>
      <c r="F22" s="82">
        <v>1.1000000000000001</v>
      </c>
      <c r="G22" s="83"/>
      <c r="H22" s="84">
        <f t="shared" si="5"/>
        <v>21.4</v>
      </c>
      <c r="I22" s="99"/>
    </row>
    <row r="23" spans="1:21">
      <c r="A23" s="78">
        <v>5</v>
      </c>
      <c r="B23" s="78" t="s">
        <v>46</v>
      </c>
      <c r="C23" s="79" t="s">
        <v>36</v>
      </c>
      <c r="D23" s="100">
        <v>42218</v>
      </c>
      <c r="E23" s="81">
        <v>22.5</v>
      </c>
      <c r="F23" s="82">
        <v>1.25</v>
      </c>
      <c r="G23" s="83"/>
      <c r="H23" s="84">
        <f t="shared" si="5"/>
        <v>21.25</v>
      </c>
      <c r="I23" s="99"/>
    </row>
    <row r="24" spans="1:21">
      <c r="A24" s="2">
        <v>6</v>
      </c>
      <c r="B24" s="2" t="s">
        <v>44</v>
      </c>
      <c r="C24" s="21" t="s">
        <v>38</v>
      </c>
      <c r="D24" s="22">
        <v>42014</v>
      </c>
      <c r="E24" s="15">
        <v>22.5</v>
      </c>
      <c r="F24" s="33">
        <v>1.3</v>
      </c>
      <c r="G24" s="18"/>
      <c r="H24" s="19">
        <f t="shared" si="5"/>
        <v>21.2</v>
      </c>
    </row>
    <row r="25" spans="1:21">
      <c r="A25" s="2">
        <v>7</v>
      </c>
      <c r="B25" s="2" t="s">
        <v>27</v>
      </c>
      <c r="C25" s="21" t="s">
        <v>20</v>
      </c>
      <c r="D25" s="22">
        <v>42333</v>
      </c>
      <c r="E25" s="15">
        <v>22.5</v>
      </c>
      <c r="F25" s="33">
        <v>1.7</v>
      </c>
      <c r="G25" s="18"/>
      <c r="H25" s="19">
        <f t="shared" si="5"/>
        <v>20.8</v>
      </c>
    </row>
    <row r="26" spans="1:21">
      <c r="A26" s="2">
        <v>8</v>
      </c>
      <c r="B26" s="2" t="s">
        <v>48</v>
      </c>
      <c r="C26" s="21" t="s">
        <v>29</v>
      </c>
      <c r="D26" s="22">
        <v>42424</v>
      </c>
      <c r="E26" s="15">
        <v>22.5</v>
      </c>
      <c r="F26" s="33">
        <v>1.75</v>
      </c>
      <c r="G26" s="18"/>
      <c r="H26" s="19">
        <f>SUM(E26-F26-G26)</f>
        <v>20.75</v>
      </c>
    </row>
    <row r="27" spans="1:21">
      <c r="A27" s="2">
        <v>9</v>
      </c>
      <c r="B27" s="2" t="s">
        <v>26</v>
      </c>
      <c r="C27" s="21" t="s">
        <v>20</v>
      </c>
      <c r="D27" s="22">
        <v>42367</v>
      </c>
      <c r="E27" s="15">
        <v>22.5</v>
      </c>
      <c r="F27" s="33">
        <v>1.75</v>
      </c>
      <c r="G27" s="18"/>
      <c r="H27" s="19">
        <f>SUM(E27-F27-G27)</f>
        <v>20.75</v>
      </c>
    </row>
    <row r="28" spans="1:21">
      <c r="A28" s="2">
        <v>10</v>
      </c>
      <c r="B28" s="2" t="s">
        <v>50</v>
      </c>
      <c r="C28" s="21" t="s">
        <v>29</v>
      </c>
      <c r="D28" s="22">
        <v>42035</v>
      </c>
      <c r="E28" s="15">
        <v>22.5</v>
      </c>
      <c r="F28" s="33">
        <v>1.8</v>
      </c>
      <c r="G28" s="18"/>
      <c r="H28" s="19">
        <f t="shared" si="5"/>
        <v>20.7</v>
      </c>
    </row>
    <row r="29" spans="1:21">
      <c r="A29" s="2">
        <v>11</v>
      </c>
      <c r="B29" s="2" t="s">
        <v>25</v>
      </c>
      <c r="C29" s="21" t="s">
        <v>20</v>
      </c>
      <c r="D29" s="22">
        <v>42034</v>
      </c>
      <c r="E29" s="15">
        <v>22.5</v>
      </c>
      <c r="F29" s="33">
        <v>2.2000000000000002</v>
      </c>
      <c r="G29" s="18"/>
      <c r="H29" s="19">
        <f t="shared" si="5"/>
        <v>20.3</v>
      </c>
    </row>
    <row r="30" spans="1:21">
      <c r="A30" s="2">
        <v>12</v>
      </c>
      <c r="B30" s="2" t="s">
        <v>52</v>
      </c>
      <c r="C30" s="21" t="s">
        <v>20</v>
      </c>
      <c r="D30" s="22">
        <v>42068</v>
      </c>
      <c r="E30" s="15">
        <v>22.5</v>
      </c>
      <c r="F30" s="33">
        <v>2.2999999999999998</v>
      </c>
      <c r="G30" s="18"/>
      <c r="H30" s="19">
        <f t="shared" si="5"/>
        <v>20.2</v>
      </c>
    </row>
    <row r="31" spans="1:21">
      <c r="A31" s="26">
        <v>13</v>
      </c>
      <c r="B31" s="86" t="s">
        <v>47</v>
      </c>
      <c r="C31" s="87" t="s">
        <v>36</v>
      </c>
      <c r="D31" s="88">
        <v>42197</v>
      </c>
      <c r="E31" s="34">
        <v>0</v>
      </c>
      <c r="F31" s="33">
        <v>0</v>
      </c>
      <c r="G31" s="101"/>
      <c r="H31" s="102">
        <f t="shared" si="5"/>
        <v>0</v>
      </c>
    </row>
  </sheetData>
  <sortState ref="B19:H20">
    <sortCondition descending="1" ref="D19:D20"/>
  </sortState>
  <mergeCells count="7">
    <mergeCell ref="E17:H17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9:H30 T5:T14 P5:P14 H5:H14 L5:L14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topLeftCell="A29" workbookViewId="0">
      <selection activeCell="K46" sqref="K46"/>
    </sheetView>
  </sheetViews>
  <sheetFormatPr defaultRowHeight="15"/>
  <cols>
    <col min="1" max="1" width="3" bestFit="1" customWidth="1"/>
    <col min="2" max="2" width="21.140625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28515625" customWidth="1"/>
  </cols>
  <sheetData>
    <row r="1" spans="1:9">
      <c r="B1" s="7"/>
      <c r="C1" s="1"/>
      <c r="D1" s="1"/>
      <c r="E1" s="103" t="s">
        <v>0</v>
      </c>
      <c r="F1" s="103"/>
      <c r="G1" s="103"/>
      <c r="H1" s="103"/>
    </row>
    <row r="2" spans="1:9">
      <c r="B2" s="20" t="s">
        <v>4</v>
      </c>
      <c r="C2" s="8" t="s">
        <v>5</v>
      </c>
      <c r="D2" s="20" t="s">
        <v>6</v>
      </c>
      <c r="E2" s="9" t="s">
        <v>8</v>
      </c>
      <c r="F2" s="9" t="s">
        <v>9</v>
      </c>
      <c r="G2" s="9" t="s">
        <v>10</v>
      </c>
      <c r="H2" s="9" t="s">
        <v>11</v>
      </c>
    </row>
    <row r="3" spans="1:9">
      <c r="A3" s="38">
        <v>1</v>
      </c>
      <c r="B3" s="104" t="s">
        <v>46</v>
      </c>
      <c r="C3" s="105" t="s">
        <v>36</v>
      </c>
      <c r="D3" s="106">
        <v>42218</v>
      </c>
      <c r="E3" s="47">
        <v>11</v>
      </c>
      <c r="F3" s="42">
        <v>0.95</v>
      </c>
      <c r="G3" s="107"/>
      <c r="H3" s="108">
        <f t="shared" ref="H3:H12" si="0">SUM(E3-F3-G3)</f>
        <v>10.050000000000001</v>
      </c>
    </row>
    <row r="4" spans="1:9">
      <c r="A4" s="38">
        <v>2</v>
      </c>
      <c r="B4" s="104" t="s">
        <v>53</v>
      </c>
      <c r="C4" s="105" t="s">
        <v>34</v>
      </c>
      <c r="D4" s="106">
        <v>42342</v>
      </c>
      <c r="E4" s="47">
        <v>10.9</v>
      </c>
      <c r="F4" s="42">
        <v>0.95</v>
      </c>
      <c r="G4" s="107"/>
      <c r="H4" s="108">
        <f t="shared" si="0"/>
        <v>9.9500000000000011</v>
      </c>
    </row>
    <row r="5" spans="1:9">
      <c r="A5" s="73">
        <v>3</v>
      </c>
      <c r="B5" s="109" t="s">
        <v>51</v>
      </c>
      <c r="C5" s="110" t="s">
        <v>29</v>
      </c>
      <c r="D5" s="111">
        <v>42239</v>
      </c>
      <c r="E5" s="112">
        <v>11</v>
      </c>
      <c r="F5" s="77">
        <v>1.1499999999999999</v>
      </c>
      <c r="G5" s="77"/>
      <c r="H5" s="113">
        <f t="shared" si="0"/>
        <v>9.85</v>
      </c>
      <c r="I5" s="85"/>
    </row>
    <row r="6" spans="1:9">
      <c r="A6" s="38">
        <v>4</v>
      </c>
      <c r="B6" s="104" t="s">
        <v>48</v>
      </c>
      <c r="C6" s="105" t="s">
        <v>29</v>
      </c>
      <c r="D6" s="106">
        <v>42424</v>
      </c>
      <c r="E6" s="47">
        <v>11</v>
      </c>
      <c r="F6" s="42">
        <v>1.2250000000000001</v>
      </c>
      <c r="G6" s="107"/>
      <c r="H6" s="108">
        <f t="shared" si="0"/>
        <v>9.7750000000000004</v>
      </c>
      <c r="I6" s="85"/>
    </row>
    <row r="7" spans="1:9">
      <c r="A7" s="73">
        <v>5</v>
      </c>
      <c r="B7" s="109" t="s">
        <v>44</v>
      </c>
      <c r="C7" s="110" t="s">
        <v>38</v>
      </c>
      <c r="D7" s="111">
        <v>42014</v>
      </c>
      <c r="E7" s="112">
        <v>11</v>
      </c>
      <c r="F7" s="77">
        <v>1.5</v>
      </c>
      <c r="G7" s="77"/>
      <c r="H7" s="113">
        <f t="shared" si="0"/>
        <v>9.5</v>
      </c>
      <c r="I7" s="85"/>
    </row>
    <row r="8" spans="1:9">
      <c r="A8" s="73">
        <v>6</v>
      </c>
      <c r="B8" s="109" t="s">
        <v>45</v>
      </c>
      <c r="C8" s="110" t="s">
        <v>36</v>
      </c>
      <c r="D8" s="111">
        <v>42541</v>
      </c>
      <c r="E8" s="112">
        <v>11</v>
      </c>
      <c r="F8" s="77">
        <v>1.6</v>
      </c>
      <c r="G8" s="77"/>
      <c r="H8" s="113">
        <f t="shared" si="0"/>
        <v>9.4</v>
      </c>
      <c r="I8" s="85"/>
    </row>
    <row r="9" spans="1:9">
      <c r="A9" s="73">
        <v>7</v>
      </c>
      <c r="B9" s="109" t="s">
        <v>49</v>
      </c>
      <c r="C9" s="110" t="s">
        <v>29</v>
      </c>
      <c r="D9" s="111">
        <v>42137</v>
      </c>
      <c r="E9" s="112">
        <v>11</v>
      </c>
      <c r="F9" s="77">
        <v>1.8</v>
      </c>
      <c r="G9" s="77"/>
      <c r="H9" s="113">
        <f t="shared" si="0"/>
        <v>9.1999999999999993</v>
      </c>
      <c r="I9" s="85"/>
    </row>
    <row r="10" spans="1:9">
      <c r="A10" s="73">
        <v>8</v>
      </c>
      <c r="B10" s="109" t="s">
        <v>52</v>
      </c>
      <c r="C10" s="110" t="s">
        <v>20</v>
      </c>
      <c r="D10" s="111">
        <v>42068</v>
      </c>
      <c r="E10" s="112">
        <v>11</v>
      </c>
      <c r="F10" s="77">
        <v>2</v>
      </c>
      <c r="G10" s="77"/>
      <c r="H10" s="113">
        <f t="shared" si="0"/>
        <v>9</v>
      </c>
      <c r="I10" s="85"/>
    </row>
    <row r="11" spans="1:9">
      <c r="A11" s="26">
        <v>9</v>
      </c>
      <c r="B11" s="86" t="s">
        <v>50</v>
      </c>
      <c r="C11" s="87" t="s">
        <v>29</v>
      </c>
      <c r="D11" s="88">
        <v>42035</v>
      </c>
      <c r="E11" s="34">
        <v>11</v>
      </c>
      <c r="F11" s="33">
        <v>2</v>
      </c>
      <c r="G11" s="33"/>
      <c r="H11" s="32">
        <f t="shared" si="0"/>
        <v>9</v>
      </c>
    </row>
    <row r="12" spans="1:9">
      <c r="A12" s="89">
        <v>10</v>
      </c>
      <c r="B12" s="90" t="s">
        <v>47</v>
      </c>
      <c r="C12" s="91" t="s">
        <v>36</v>
      </c>
      <c r="D12" s="92">
        <v>42197</v>
      </c>
      <c r="E12" s="93">
        <v>0</v>
      </c>
      <c r="F12" s="94">
        <v>0</v>
      </c>
      <c r="G12" s="95"/>
      <c r="H12" s="96">
        <f t="shared" si="0"/>
        <v>0</v>
      </c>
    </row>
    <row r="14" spans="1:9">
      <c r="E14" s="50" t="s">
        <v>1</v>
      </c>
      <c r="F14" s="51"/>
      <c r="G14" s="51"/>
      <c r="H14" s="51"/>
    </row>
    <row r="15" spans="1:9">
      <c r="B15" s="20" t="s">
        <v>4</v>
      </c>
      <c r="C15" s="8" t="s">
        <v>5</v>
      </c>
      <c r="D15" s="20" t="s">
        <v>6</v>
      </c>
      <c r="E15" s="10" t="s">
        <v>8</v>
      </c>
      <c r="F15" s="10" t="s">
        <v>9</v>
      </c>
      <c r="G15" s="10" t="s">
        <v>10</v>
      </c>
      <c r="H15" s="10" t="s">
        <v>12</v>
      </c>
    </row>
    <row r="16" spans="1:9">
      <c r="A16" s="73">
        <v>1</v>
      </c>
      <c r="B16" s="73" t="s">
        <v>45</v>
      </c>
      <c r="C16" s="74" t="s">
        <v>36</v>
      </c>
      <c r="D16" s="98">
        <v>42541</v>
      </c>
      <c r="E16" s="76">
        <v>11</v>
      </c>
      <c r="F16" s="77">
        <v>0.7</v>
      </c>
      <c r="G16" s="77"/>
      <c r="H16" s="113">
        <f>SUM(E16-F16-G16)</f>
        <v>10.3</v>
      </c>
    </row>
    <row r="17" spans="1:9">
      <c r="A17" s="38">
        <v>2</v>
      </c>
      <c r="B17" s="38" t="s">
        <v>53</v>
      </c>
      <c r="C17" s="39" t="s">
        <v>34</v>
      </c>
      <c r="D17" s="45">
        <v>42342</v>
      </c>
      <c r="E17" s="41">
        <v>11</v>
      </c>
      <c r="F17" s="42">
        <v>0.7</v>
      </c>
      <c r="G17" s="42"/>
      <c r="H17" s="43">
        <f>SUM(E17-F17-G17)</f>
        <v>10.3</v>
      </c>
      <c r="I17" s="85"/>
    </row>
    <row r="18" spans="1:9">
      <c r="A18" s="73">
        <v>3</v>
      </c>
      <c r="B18" s="73" t="s">
        <v>49</v>
      </c>
      <c r="C18" s="74" t="s">
        <v>29</v>
      </c>
      <c r="D18" s="98">
        <v>42137</v>
      </c>
      <c r="E18" s="76">
        <v>11</v>
      </c>
      <c r="F18" s="77">
        <v>0.75</v>
      </c>
      <c r="G18" s="77"/>
      <c r="H18" s="113">
        <f t="shared" ref="H16:H25" si="1">SUM(E18-F18-G18)</f>
        <v>10.25</v>
      </c>
      <c r="I18" s="85"/>
    </row>
    <row r="19" spans="1:9">
      <c r="A19" s="38">
        <v>4</v>
      </c>
      <c r="B19" s="104" t="s">
        <v>46</v>
      </c>
      <c r="C19" s="105" t="s">
        <v>36</v>
      </c>
      <c r="D19" s="106">
        <v>42218</v>
      </c>
      <c r="E19" s="47">
        <v>11</v>
      </c>
      <c r="F19" s="42">
        <v>0.8</v>
      </c>
      <c r="G19" s="107"/>
      <c r="H19" s="108">
        <f t="shared" si="1"/>
        <v>10.199999999999999</v>
      </c>
      <c r="I19" s="85"/>
    </row>
    <row r="20" spans="1:9">
      <c r="A20" s="38">
        <v>5</v>
      </c>
      <c r="B20" s="104" t="s">
        <v>48</v>
      </c>
      <c r="C20" s="105" t="s">
        <v>29</v>
      </c>
      <c r="D20" s="106">
        <v>42424</v>
      </c>
      <c r="E20" s="47">
        <v>11</v>
      </c>
      <c r="F20" s="42">
        <v>0.95</v>
      </c>
      <c r="G20" s="107"/>
      <c r="H20" s="108">
        <f t="shared" si="1"/>
        <v>10.050000000000001</v>
      </c>
      <c r="I20" s="85"/>
    </row>
    <row r="21" spans="1:9">
      <c r="A21" s="73">
        <v>6</v>
      </c>
      <c r="B21" s="73" t="s">
        <v>44</v>
      </c>
      <c r="C21" s="74" t="s">
        <v>38</v>
      </c>
      <c r="D21" s="98">
        <v>42014</v>
      </c>
      <c r="E21" s="76">
        <v>11</v>
      </c>
      <c r="F21" s="77">
        <v>1</v>
      </c>
      <c r="G21" s="77"/>
      <c r="H21" s="113">
        <f t="shared" si="1"/>
        <v>10</v>
      </c>
      <c r="I21" s="85"/>
    </row>
    <row r="22" spans="1:9">
      <c r="A22" s="73">
        <v>7</v>
      </c>
      <c r="B22" s="73" t="s">
        <v>51</v>
      </c>
      <c r="C22" s="74" t="s">
        <v>29</v>
      </c>
      <c r="D22" s="98">
        <v>42239</v>
      </c>
      <c r="E22" s="76">
        <v>11</v>
      </c>
      <c r="F22" s="77">
        <v>1.1499999999999999</v>
      </c>
      <c r="G22" s="77"/>
      <c r="H22" s="113">
        <f t="shared" si="1"/>
        <v>9.85</v>
      </c>
      <c r="I22" s="85"/>
    </row>
    <row r="23" spans="1:9">
      <c r="A23" s="73">
        <v>8</v>
      </c>
      <c r="B23" s="73" t="s">
        <v>50</v>
      </c>
      <c r="C23" s="74" t="s">
        <v>29</v>
      </c>
      <c r="D23" s="98">
        <v>42035</v>
      </c>
      <c r="E23" s="76">
        <v>11</v>
      </c>
      <c r="F23" s="77">
        <v>1.35</v>
      </c>
      <c r="G23" s="77"/>
      <c r="H23" s="113">
        <f t="shared" si="1"/>
        <v>9.65</v>
      </c>
      <c r="I23" s="85"/>
    </row>
    <row r="24" spans="1:9">
      <c r="A24" s="26">
        <v>9</v>
      </c>
      <c r="B24" s="2" t="s">
        <v>52</v>
      </c>
      <c r="C24" s="21" t="s">
        <v>20</v>
      </c>
      <c r="D24" s="22">
        <v>42068</v>
      </c>
      <c r="E24" s="15">
        <v>11</v>
      </c>
      <c r="F24" s="33">
        <v>2.1</v>
      </c>
      <c r="G24" s="33">
        <v>2.2999999999999998</v>
      </c>
      <c r="H24" s="32">
        <f t="shared" si="1"/>
        <v>6.6000000000000005</v>
      </c>
    </row>
    <row r="25" spans="1:9">
      <c r="A25" s="89">
        <v>10</v>
      </c>
      <c r="B25" s="115" t="s">
        <v>47</v>
      </c>
      <c r="C25" s="116" t="s">
        <v>36</v>
      </c>
      <c r="D25" s="117">
        <v>42197</v>
      </c>
      <c r="E25" s="93">
        <v>0</v>
      </c>
      <c r="F25" s="94">
        <v>0</v>
      </c>
      <c r="G25" s="95"/>
      <c r="H25" s="96">
        <f t="shared" si="1"/>
        <v>0</v>
      </c>
    </row>
    <row r="27" spans="1:9">
      <c r="E27" s="114" t="s">
        <v>2</v>
      </c>
      <c r="F27" s="114"/>
      <c r="G27" s="114"/>
      <c r="H27" s="114"/>
    </row>
    <row r="28" spans="1:9">
      <c r="B28" s="20" t="s">
        <v>4</v>
      </c>
      <c r="C28" s="8" t="s">
        <v>5</v>
      </c>
      <c r="D28" s="20" t="s">
        <v>6</v>
      </c>
      <c r="E28" s="11" t="s">
        <v>8</v>
      </c>
      <c r="F28" s="11" t="s">
        <v>13</v>
      </c>
      <c r="G28" s="11" t="s">
        <v>10</v>
      </c>
      <c r="H28" s="11" t="s">
        <v>14</v>
      </c>
    </row>
    <row r="29" spans="1:9">
      <c r="A29" s="38">
        <v>1</v>
      </c>
      <c r="B29" s="104" t="s">
        <v>48</v>
      </c>
      <c r="C29" s="105" t="s">
        <v>29</v>
      </c>
      <c r="D29" s="106">
        <v>42424</v>
      </c>
      <c r="E29" s="47">
        <v>11</v>
      </c>
      <c r="F29" s="42">
        <v>0.25</v>
      </c>
      <c r="G29" s="107"/>
      <c r="H29" s="108">
        <f t="shared" ref="H29:H38" si="2">SUM(E29-F29-G29)</f>
        <v>10.75</v>
      </c>
      <c r="I29" s="46"/>
    </row>
    <row r="30" spans="1:9">
      <c r="A30" s="73">
        <v>2</v>
      </c>
      <c r="B30" s="73" t="s">
        <v>45</v>
      </c>
      <c r="C30" s="74" t="s">
        <v>36</v>
      </c>
      <c r="D30" s="98">
        <v>42541</v>
      </c>
      <c r="E30" s="76">
        <v>11</v>
      </c>
      <c r="F30" s="77">
        <v>0.4</v>
      </c>
      <c r="G30" s="77"/>
      <c r="H30" s="113">
        <f t="shared" si="2"/>
        <v>10.6</v>
      </c>
      <c r="I30" s="85"/>
    </row>
    <row r="31" spans="1:9">
      <c r="A31" s="38">
        <v>3</v>
      </c>
      <c r="B31" s="104" t="s">
        <v>46</v>
      </c>
      <c r="C31" s="105" t="s">
        <v>36</v>
      </c>
      <c r="D31" s="106">
        <v>42218</v>
      </c>
      <c r="E31" s="47">
        <v>11</v>
      </c>
      <c r="F31" s="42">
        <v>0.5</v>
      </c>
      <c r="G31" s="107"/>
      <c r="H31" s="108">
        <f t="shared" si="2"/>
        <v>10.5</v>
      </c>
      <c r="I31" s="85"/>
    </row>
    <row r="32" spans="1:9">
      <c r="A32" s="73">
        <v>4</v>
      </c>
      <c r="B32" s="73" t="s">
        <v>44</v>
      </c>
      <c r="C32" s="74" t="s">
        <v>38</v>
      </c>
      <c r="D32" s="98">
        <v>42014</v>
      </c>
      <c r="E32" s="76">
        <v>11</v>
      </c>
      <c r="F32" s="77">
        <v>0.55000000000000004</v>
      </c>
      <c r="G32" s="77"/>
      <c r="H32" s="113">
        <f t="shared" si="2"/>
        <v>10.45</v>
      </c>
      <c r="I32" s="85"/>
    </row>
    <row r="33" spans="1:9">
      <c r="A33" s="73">
        <v>5</v>
      </c>
      <c r="B33" s="73" t="s">
        <v>51</v>
      </c>
      <c r="C33" s="74" t="s">
        <v>29</v>
      </c>
      <c r="D33" s="98">
        <v>42239</v>
      </c>
      <c r="E33" s="76">
        <v>11</v>
      </c>
      <c r="F33" s="77">
        <v>0.6</v>
      </c>
      <c r="G33" s="77"/>
      <c r="H33" s="113">
        <f t="shared" si="2"/>
        <v>10.4</v>
      </c>
      <c r="I33" s="85"/>
    </row>
    <row r="34" spans="1:9">
      <c r="A34" s="73">
        <v>6</v>
      </c>
      <c r="B34" s="73" t="s">
        <v>50</v>
      </c>
      <c r="C34" s="74" t="s">
        <v>29</v>
      </c>
      <c r="D34" s="98">
        <v>42035</v>
      </c>
      <c r="E34" s="76">
        <v>11</v>
      </c>
      <c r="F34" s="77">
        <v>0.65</v>
      </c>
      <c r="G34" s="77"/>
      <c r="H34" s="113">
        <f t="shared" si="2"/>
        <v>10.35</v>
      </c>
      <c r="I34" s="85"/>
    </row>
    <row r="35" spans="1:9">
      <c r="A35" s="73">
        <v>7</v>
      </c>
      <c r="B35" s="73" t="s">
        <v>49</v>
      </c>
      <c r="C35" s="74" t="s">
        <v>29</v>
      </c>
      <c r="D35" s="98">
        <v>42137</v>
      </c>
      <c r="E35" s="76">
        <v>11</v>
      </c>
      <c r="F35" s="77">
        <v>0.9</v>
      </c>
      <c r="G35" s="77"/>
      <c r="H35" s="113">
        <f t="shared" si="2"/>
        <v>10.1</v>
      </c>
      <c r="I35" s="85"/>
    </row>
    <row r="36" spans="1:9">
      <c r="A36" s="38">
        <v>8</v>
      </c>
      <c r="B36" s="38" t="s">
        <v>53</v>
      </c>
      <c r="C36" s="39" t="s">
        <v>34</v>
      </c>
      <c r="D36" s="45">
        <v>42342</v>
      </c>
      <c r="E36" s="41">
        <v>11</v>
      </c>
      <c r="F36" s="42">
        <v>1.05</v>
      </c>
      <c r="G36" s="42"/>
      <c r="H36" s="43">
        <f>SUM(E36-F36-G36)</f>
        <v>9.9499999999999993</v>
      </c>
    </row>
    <row r="37" spans="1:9">
      <c r="A37" s="26">
        <v>9</v>
      </c>
      <c r="B37" s="2" t="s">
        <v>52</v>
      </c>
      <c r="C37" s="21" t="s">
        <v>20</v>
      </c>
      <c r="D37" s="22">
        <v>42068</v>
      </c>
      <c r="E37" s="15">
        <v>11</v>
      </c>
      <c r="F37" s="33">
        <v>0.95</v>
      </c>
      <c r="G37" s="33">
        <v>0.1</v>
      </c>
      <c r="H37" s="32">
        <f>SUM(E37-F37-G37)</f>
        <v>9.9500000000000011</v>
      </c>
    </row>
    <row r="38" spans="1:9">
      <c r="A38" s="89">
        <v>10</v>
      </c>
      <c r="B38" s="115" t="s">
        <v>47</v>
      </c>
      <c r="C38" s="116" t="s">
        <v>36</v>
      </c>
      <c r="D38" s="117">
        <v>42197</v>
      </c>
      <c r="E38" s="93">
        <v>0</v>
      </c>
      <c r="F38" s="94">
        <v>0</v>
      </c>
      <c r="G38" s="95"/>
      <c r="H38" s="96">
        <f t="shared" si="2"/>
        <v>0</v>
      </c>
    </row>
    <row r="40" spans="1:9">
      <c r="E40" s="54" t="s">
        <v>3</v>
      </c>
      <c r="F40" s="54"/>
      <c r="G40" s="54"/>
      <c r="H40" s="54"/>
    </row>
    <row r="41" spans="1:9">
      <c r="B41" s="20" t="s">
        <v>4</v>
      </c>
      <c r="C41" s="8" t="s">
        <v>5</v>
      </c>
      <c r="D41" s="20" t="s">
        <v>6</v>
      </c>
      <c r="E41" s="17" t="s">
        <v>8</v>
      </c>
      <c r="F41" s="17" t="s">
        <v>13</v>
      </c>
      <c r="G41" s="17" t="s">
        <v>10</v>
      </c>
      <c r="H41" s="17" t="s">
        <v>15</v>
      </c>
    </row>
    <row r="42" spans="1:9">
      <c r="A42" s="38">
        <v>1</v>
      </c>
      <c r="B42" s="38" t="s">
        <v>53</v>
      </c>
      <c r="C42" s="39" t="s">
        <v>34</v>
      </c>
      <c r="D42" s="45">
        <v>42342</v>
      </c>
      <c r="E42" s="41">
        <v>11</v>
      </c>
      <c r="F42" s="42">
        <v>0.4</v>
      </c>
      <c r="G42" s="42"/>
      <c r="H42" s="43">
        <f t="shared" ref="H42:H51" si="3">SUM(E42-F42-G42)</f>
        <v>10.6</v>
      </c>
    </row>
    <row r="43" spans="1:9">
      <c r="A43" s="38">
        <v>2</v>
      </c>
      <c r="B43" s="38" t="s">
        <v>48</v>
      </c>
      <c r="C43" s="39" t="s">
        <v>29</v>
      </c>
      <c r="D43" s="45">
        <v>42424</v>
      </c>
      <c r="E43" s="41">
        <v>11</v>
      </c>
      <c r="F43" s="42">
        <v>0.5</v>
      </c>
      <c r="G43" s="42"/>
      <c r="H43" s="43">
        <f>SUM(E43-F43-G43)</f>
        <v>10.5</v>
      </c>
    </row>
    <row r="44" spans="1:9">
      <c r="A44" s="38">
        <v>3</v>
      </c>
      <c r="B44" s="38" t="s">
        <v>46</v>
      </c>
      <c r="C44" s="39" t="s">
        <v>36</v>
      </c>
      <c r="D44" s="45">
        <v>42218</v>
      </c>
      <c r="E44" s="41">
        <v>11</v>
      </c>
      <c r="F44" s="42">
        <v>0.5</v>
      </c>
      <c r="G44" s="42"/>
      <c r="H44" s="43">
        <f>SUM(E44-F44-G44)</f>
        <v>10.5</v>
      </c>
    </row>
    <row r="45" spans="1:9">
      <c r="A45" s="73">
        <v>4</v>
      </c>
      <c r="B45" s="73" t="s">
        <v>49</v>
      </c>
      <c r="C45" s="74" t="s">
        <v>29</v>
      </c>
      <c r="D45" s="98">
        <v>42137</v>
      </c>
      <c r="E45" s="76">
        <v>11</v>
      </c>
      <c r="F45" s="77">
        <v>0.8</v>
      </c>
      <c r="G45" s="77"/>
      <c r="H45" s="113">
        <f t="shared" si="3"/>
        <v>10.199999999999999</v>
      </c>
      <c r="I45" s="85"/>
    </row>
    <row r="46" spans="1:9">
      <c r="A46" s="73">
        <v>5</v>
      </c>
      <c r="B46" s="73" t="s">
        <v>45</v>
      </c>
      <c r="C46" s="74" t="s">
        <v>36</v>
      </c>
      <c r="D46" s="98">
        <v>42541</v>
      </c>
      <c r="E46" s="76">
        <v>11</v>
      </c>
      <c r="F46" s="77">
        <v>1.1000000000000001</v>
      </c>
      <c r="G46" s="77"/>
      <c r="H46" s="113">
        <f>SUM(E46-F46-G46)</f>
        <v>9.9</v>
      </c>
      <c r="I46" s="85"/>
    </row>
    <row r="47" spans="1:9">
      <c r="A47" s="73">
        <v>6</v>
      </c>
      <c r="B47" s="73" t="s">
        <v>51</v>
      </c>
      <c r="C47" s="74" t="s">
        <v>29</v>
      </c>
      <c r="D47" s="98">
        <v>42239</v>
      </c>
      <c r="E47" s="76">
        <v>11</v>
      </c>
      <c r="F47" s="77">
        <v>1.1000000000000001</v>
      </c>
      <c r="G47" s="77"/>
      <c r="H47" s="113">
        <f>SUM(E47-F47-G47)</f>
        <v>9.9</v>
      </c>
      <c r="I47" s="85"/>
    </row>
    <row r="48" spans="1:9">
      <c r="A48" s="73">
        <v>7</v>
      </c>
      <c r="B48" s="73" t="s">
        <v>44</v>
      </c>
      <c r="C48" s="74" t="s">
        <v>38</v>
      </c>
      <c r="D48" s="98">
        <v>42014</v>
      </c>
      <c r="E48" s="76">
        <v>11</v>
      </c>
      <c r="F48" s="77">
        <v>1.2</v>
      </c>
      <c r="G48" s="77"/>
      <c r="H48" s="113">
        <f t="shared" si="3"/>
        <v>9.8000000000000007</v>
      </c>
      <c r="I48" s="85"/>
    </row>
    <row r="49" spans="1:9">
      <c r="A49" s="73">
        <v>8</v>
      </c>
      <c r="B49" s="73" t="s">
        <v>52</v>
      </c>
      <c r="C49" s="74" t="s">
        <v>20</v>
      </c>
      <c r="D49" s="98">
        <v>42068</v>
      </c>
      <c r="E49" s="76">
        <v>11</v>
      </c>
      <c r="F49" s="77">
        <v>1.6</v>
      </c>
      <c r="G49" s="77"/>
      <c r="H49" s="113">
        <f t="shared" si="3"/>
        <v>9.4</v>
      </c>
      <c r="I49" s="85"/>
    </row>
    <row r="50" spans="1:9">
      <c r="A50" s="26">
        <v>9</v>
      </c>
      <c r="B50" s="2" t="s">
        <v>50</v>
      </c>
      <c r="C50" s="21" t="s">
        <v>29</v>
      </c>
      <c r="D50" s="22">
        <v>42035</v>
      </c>
      <c r="E50" s="15">
        <v>11</v>
      </c>
      <c r="F50" s="33">
        <v>2.6</v>
      </c>
      <c r="G50" s="33"/>
      <c r="H50" s="32">
        <f t="shared" si="3"/>
        <v>8.4</v>
      </c>
    </row>
    <row r="51" spans="1:9">
      <c r="A51" s="89">
        <v>10</v>
      </c>
      <c r="B51" s="115" t="s">
        <v>47</v>
      </c>
      <c r="C51" s="116" t="s">
        <v>36</v>
      </c>
      <c r="D51" s="117">
        <v>42197</v>
      </c>
      <c r="E51" s="93">
        <v>0</v>
      </c>
      <c r="F51" s="94">
        <v>0</v>
      </c>
      <c r="G51" s="95"/>
      <c r="H51" s="96">
        <f t="shared" si="3"/>
        <v>0</v>
      </c>
    </row>
  </sheetData>
  <sortState ref="B37:H37">
    <sortCondition ref="B36"/>
  </sortState>
  <mergeCells count="4">
    <mergeCell ref="E1:H1"/>
    <mergeCell ref="E14:H14"/>
    <mergeCell ref="E27:H27"/>
    <mergeCell ref="E40:H40"/>
  </mergeCells>
  <dataValidations count="1">
    <dataValidation type="custom" allowBlank="1" showInputMessage="1" showErrorMessage="1" sqref="H29:H38 H42:H51 H16:H25 H3:H12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3"/>
  <sheetViews>
    <sheetView topLeftCell="A3" workbookViewId="0">
      <selection activeCell="N21" sqref="N21"/>
    </sheetView>
  </sheetViews>
  <sheetFormatPr defaultRowHeight="15"/>
  <cols>
    <col min="1" max="1" width="3" bestFit="1" customWidth="1"/>
    <col min="2" max="2" width="15.5703125" bestFit="1" customWidth="1"/>
    <col min="3" max="3" width="23.140625" style="1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2" ht="18.75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2" ht="18.75">
      <c r="A2" s="6"/>
      <c r="B2" s="49" t="s">
        <v>16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2">
      <c r="B3" s="7" t="s">
        <v>18</v>
      </c>
      <c r="D3" s="1"/>
      <c r="E3" s="58" t="s">
        <v>0</v>
      </c>
      <c r="F3" s="59"/>
      <c r="G3" s="59"/>
      <c r="H3" s="60"/>
      <c r="I3" s="61" t="s">
        <v>1</v>
      </c>
      <c r="J3" s="62"/>
      <c r="K3" s="62"/>
      <c r="L3" s="63"/>
      <c r="M3" s="64" t="s">
        <v>2</v>
      </c>
      <c r="N3" s="65"/>
      <c r="O3" s="65"/>
      <c r="P3" s="66"/>
      <c r="Q3" s="67" t="s">
        <v>3</v>
      </c>
      <c r="R3" s="68"/>
      <c r="S3" s="68"/>
      <c r="T3" s="69"/>
      <c r="U3" s="1"/>
    </row>
    <row r="4" spans="1:22">
      <c r="A4" s="25"/>
      <c r="B4" s="20" t="s">
        <v>4</v>
      </c>
      <c r="C4" s="20" t="s">
        <v>5</v>
      </c>
      <c r="D4" s="20" t="s">
        <v>6</v>
      </c>
      <c r="E4" s="27" t="s">
        <v>8</v>
      </c>
      <c r="F4" s="27" t="s">
        <v>9</v>
      </c>
      <c r="G4" s="27" t="s">
        <v>10</v>
      </c>
      <c r="H4" s="27" t="s">
        <v>11</v>
      </c>
      <c r="I4" s="28" t="s">
        <v>8</v>
      </c>
      <c r="J4" s="28" t="s">
        <v>9</v>
      </c>
      <c r="K4" s="28" t="s">
        <v>10</v>
      </c>
      <c r="L4" s="28" t="s">
        <v>12</v>
      </c>
      <c r="M4" s="29" t="s">
        <v>8</v>
      </c>
      <c r="N4" s="29" t="s">
        <v>13</v>
      </c>
      <c r="O4" s="29" t="s">
        <v>10</v>
      </c>
      <c r="P4" s="29" t="s">
        <v>14</v>
      </c>
      <c r="Q4" s="30" t="s">
        <v>8</v>
      </c>
      <c r="R4" s="30" t="s">
        <v>13</v>
      </c>
      <c r="S4" s="30" t="s">
        <v>10</v>
      </c>
      <c r="T4" s="30" t="s">
        <v>15</v>
      </c>
      <c r="U4" s="31" t="s">
        <v>7</v>
      </c>
    </row>
    <row r="5" spans="1:22">
      <c r="A5" s="38">
        <v>1</v>
      </c>
      <c r="B5" s="38" t="s">
        <v>28</v>
      </c>
      <c r="C5" s="39" t="s">
        <v>29</v>
      </c>
      <c r="D5" s="40">
        <v>43209</v>
      </c>
      <c r="E5" s="41">
        <v>11</v>
      </c>
      <c r="F5" s="42">
        <v>1.35</v>
      </c>
      <c r="G5" s="42"/>
      <c r="H5" s="43">
        <f>SUM(E5-F5-G5)</f>
        <v>9.65</v>
      </c>
      <c r="I5" s="41">
        <v>11</v>
      </c>
      <c r="J5" s="42">
        <v>0.95</v>
      </c>
      <c r="K5" s="42"/>
      <c r="L5" s="43">
        <f>SUM(I5-J5-K5)</f>
        <v>10.050000000000001</v>
      </c>
      <c r="M5" s="41">
        <v>11</v>
      </c>
      <c r="N5" s="42">
        <v>0.3</v>
      </c>
      <c r="O5" s="42"/>
      <c r="P5" s="43">
        <f>SUM(M5-N5-O5)</f>
        <v>10.7</v>
      </c>
      <c r="Q5" s="41">
        <v>11</v>
      </c>
      <c r="R5" s="42">
        <v>0.4</v>
      </c>
      <c r="S5" s="42"/>
      <c r="T5" s="43">
        <f>SUM(Q5-R5-S5)</f>
        <v>10.6</v>
      </c>
      <c r="U5" s="44">
        <f>SUM(H5,L5,P5,T5)-MIN(H5,L5,P5,T5)</f>
        <v>31.35</v>
      </c>
      <c r="V5" s="85"/>
    </row>
    <row r="6" spans="1:22">
      <c r="A6" s="38">
        <v>2</v>
      </c>
      <c r="B6" s="38" t="s">
        <v>35</v>
      </c>
      <c r="C6" s="39" t="s">
        <v>36</v>
      </c>
      <c r="D6" s="40">
        <v>42922</v>
      </c>
      <c r="E6" s="41">
        <v>11</v>
      </c>
      <c r="F6" s="42">
        <v>1.35</v>
      </c>
      <c r="G6" s="42"/>
      <c r="H6" s="43">
        <f>SUM(E6-F6-G6)</f>
        <v>9.65</v>
      </c>
      <c r="I6" s="41">
        <v>11</v>
      </c>
      <c r="J6" s="42">
        <v>0.65</v>
      </c>
      <c r="K6" s="42"/>
      <c r="L6" s="43">
        <f>SUM(I6-J6-K6)</f>
        <v>10.35</v>
      </c>
      <c r="M6" s="41">
        <v>11</v>
      </c>
      <c r="N6" s="42">
        <v>0.4</v>
      </c>
      <c r="O6" s="42"/>
      <c r="P6" s="43">
        <f>SUM(M6-N6-O6)</f>
        <v>10.6</v>
      </c>
      <c r="Q6" s="41">
        <v>11</v>
      </c>
      <c r="R6" s="42">
        <v>0.6</v>
      </c>
      <c r="S6" s="42"/>
      <c r="T6" s="43">
        <f>SUM(Q6-R6-S6)</f>
        <v>10.4</v>
      </c>
      <c r="U6" s="44">
        <f>SUM(H6,L6,P6,T6)-MIN(H6,L6,P6,T6)</f>
        <v>31.35</v>
      </c>
      <c r="V6" s="85"/>
    </row>
    <row r="7" spans="1:22">
      <c r="A7" s="38">
        <v>3</v>
      </c>
      <c r="B7" s="38" t="s">
        <v>37</v>
      </c>
      <c r="C7" s="39" t="s">
        <v>38</v>
      </c>
      <c r="D7" s="45">
        <v>42763</v>
      </c>
      <c r="E7" s="41">
        <v>11</v>
      </c>
      <c r="F7" s="42">
        <v>1.1000000000000001</v>
      </c>
      <c r="G7" s="42"/>
      <c r="H7" s="43">
        <f t="shared" ref="H5:H14" si="0">SUM(E7-F7-G7)</f>
        <v>9.9</v>
      </c>
      <c r="I7" s="41">
        <v>11</v>
      </c>
      <c r="J7" s="42">
        <v>2.2999999999999998</v>
      </c>
      <c r="K7" s="42">
        <v>0.3</v>
      </c>
      <c r="L7" s="43">
        <f t="shared" ref="L5:L14" si="1">SUM(I7-J7-K7)</f>
        <v>8.3999999999999986</v>
      </c>
      <c r="M7" s="41">
        <v>11</v>
      </c>
      <c r="N7" s="42">
        <v>0.25</v>
      </c>
      <c r="O7" s="42"/>
      <c r="P7" s="43">
        <f t="shared" ref="P5:P14" si="2">SUM(M7-N7-O7)</f>
        <v>10.75</v>
      </c>
      <c r="Q7" s="41">
        <v>11</v>
      </c>
      <c r="R7" s="42">
        <v>0.4</v>
      </c>
      <c r="S7" s="42"/>
      <c r="T7" s="43">
        <f t="shared" ref="T5:T14" si="3">SUM(Q7-R7-S7)</f>
        <v>10.6</v>
      </c>
      <c r="U7" s="44">
        <f t="shared" ref="U5:U14" si="4">SUM(H7,L7,P7,T7)-MIN(H7,L7,P7,T7)</f>
        <v>31.25</v>
      </c>
      <c r="V7" s="85"/>
    </row>
    <row r="8" spans="1:22">
      <c r="A8" s="26">
        <v>4</v>
      </c>
      <c r="B8" s="2" t="s">
        <v>30</v>
      </c>
      <c r="C8" s="21" t="s">
        <v>29</v>
      </c>
      <c r="D8" s="24">
        <v>42941</v>
      </c>
      <c r="E8" s="15">
        <v>11</v>
      </c>
      <c r="F8" s="33">
        <v>1.55</v>
      </c>
      <c r="G8" s="33"/>
      <c r="H8" s="32">
        <f t="shared" si="0"/>
        <v>9.4499999999999993</v>
      </c>
      <c r="I8" s="15">
        <v>11</v>
      </c>
      <c r="J8" s="33">
        <v>0.7</v>
      </c>
      <c r="K8" s="33"/>
      <c r="L8" s="32">
        <f t="shared" si="1"/>
        <v>10.3</v>
      </c>
      <c r="M8" s="15">
        <v>11</v>
      </c>
      <c r="N8" s="33">
        <v>0.25</v>
      </c>
      <c r="O8" s="33"/>
      <c r="P8" s="32">
        <f t="shared" si="2"/>
        <v>10.75</v>
      </c>
      <c r="Q8" s="15">
        <v>11</v>
      </c>
      <c r="R8" s="33">
        <v>1</v>
      </c>
      <c r="S8" s="33"/>
      <c r="T8" s="32">
        <f t="shared" si="3"/>
        <v>10</v>
      </c>
      <c r="U8" s="16">
        <f t="shared" si="4"/>
        <v>31.05</v>
      </c>
    </row>
    <row r="9" spans="1:22">
      <c r="A9" s="26">
        <v>5</v>
      </c>
      <c r="B9" s="2" t="s">
        <v>32</v>
      </c>
      <c r="C9" s="21" t="s">
        <v>29</v>
      </c>
      <c r="D9" s="22">
        <v>42977</v>
      </c>
      <c r="E9" s="15">
        <v>11</v>
      </c>
      <c r="F9" s="33">
        <v>1.45</v>
      </c>
      <c r="G9" s="33"/>
      <c r="H9" s="32">
        <f t="shared" si="0"/>
        <v>9.5500000000000007</v>
      </c>
      <c r="I9" s="15">
        <v>11</v>
      </c>
      <c r="J9" s="33">
        <v>0.7</v>
      </c>
      <c r="K9" s="33"/>
      <c r="L9" s="32">
        <f t="shared" si="1"/>
        <v>10.3</v>
      </c>
      <c r="M9" s="15">
        <v>11</v>
      </c>
      <c r="N9" s="33">
        <v>0.4</v>
      </c>
      <c r="O9" s="33"/>
      <c r="P9" s="32">
        <f t="shared" si="2"/>
        <v>10.6</v>
      </c>
      <c r="Q9" s="15">
        <v>11</v>
      </c>
      <c r="R9" s="33">
        <v>1</v>
      </c>
      <c r="S9" s="33"/>
      <c r="T9" s="32">
        <f t="shared" si="3"/>
        <v>10</v>
      </c>
      <c r="U9" s="16">
        <f t="shared" si="4"/>
        <v>30.900000000000002</v>
      </c>
    </row>
    <row r="10" spans="1:22">
      <c r="A10" s="26">
        <v>6</v>
      </c>
      <c r="B10" s="2" t="s">
        <v>24</v>
      </c>
      <c r="C10" s="21" t="s">
        <v>20</v>
      </c>
      <c r="D10" s="24">
        <v>42831</v>
      </c>
      <c r="E10" s="15">
        <v>11</v>
      </c>
      <c r="F10" s="33">
        <v>1.45</v>
      </c>
      <c r="G10" s="33"/>
      <c r="H10" s="32">
        <f t="shared" si="0"/>
        <v>9.5500000000000007</v>
      </c>
      <c r="I10" s="15">
        <v>11</v>
      </c>
      <c r="J10" s="33">
        <v>1</v>
      </c>
      <c r="K10" s="33"/>
      <c r="L10" s="32">
        <f t="shared" si="1"/>
        <v>10</v>
      </c>
      <c r="M10" s="15">
        <v>11</v>
      </c>
      <c r="N10" s="33">
        <v>1.3</v>
      </c>
      <c r="O10" s="33"/>
      <c r="P10" s="32">
        <f t="shared" si="2"/>
        <v>9.6999999999999993</v>
      </c>
      <c r="Q10" s="15">
        <v>11</v>
      </c>
      <c r="R10" s="33">
        <v>0.5</v>
      </c>
      <c r="S10" s="33"/>
      <c r="T10" s="32">
        <f t="shared" si="3"/>
        <v>10.5</v>
      </c>
      <c r="U10" s="16">
        <f t="shared" si="4"/>
        <v>30.2</v>
      </c>
    </row>
    <row r="11" spans="1:22">
      <c r="A11" s="26">
        <v>7</v>
      </c>
      <c r="B11" s="2" t="s">
        <v>23</v>
      </c>
      <c r="C11" s="21" t="s">
        <v>20</v>
      </c>
      <c r="D11" s="24">
        <v>43117</v>
      </c>
      <c r="E11" s="15">
        <v>11</v>
      </c>
      <c r="F11" s="33">
        <v>1.375</v>
      </c>
      <c r="G11" s="33"/>
      <c r="H11" s="32">
        <f t="shared" si="0"/>
        <v>9.625</v>
      </c>
      <c r="I11" s="15">
        <v>10.8</v>
      </c>
      <c r="J11" s="33">
        <v>2.1</v>
      </c>
      <c r="K11" s="33"/>
      <c r="L11" s="32">
        <f t="shared" si="1"/>
        <v>8.7000000000000011</v>
      </c>
      <c r="M11" s="15">
        <v>11</v>
      </c>
      <c r="N11" s="33">
        <v>0.7</v>
      </c>
      <c r="O11" s="33"/>
      <c r="P11" s="32">
        <f t="shared" si="2"/>
        <v>10.3</v>
      </c>
      <c r="Q11" s="15">
        <v>11</v>
      </c>
      <c r="R11" s="33">
        <v>0.8</v>
      </c>
      <c r="S11" s="33"/>
      <c r="T11" s="32">
        <f t="shared" si="3"/>
        <v>10.199999999999999</v>
      </c>
      <c r="U11" s="16">
        <f t="shared" si="4"/>
        <v>30.125</v>
      </c>
    </row>
    <row r="12" spans="1:22">
      <c r="A12" s="26">
        <v>8</v>
      </c>
      <c r="B12" s="2" t="s">
        <v>31</v>
      </c>
      <c r="C12" s="21" t="s">
        <v>29</v>
      </c>
      <c r="D12" s="24">
        <v>43148</v>
      </c>
      <c r="E12" s="15">
        <v>11</v>
      </c>
      <c r="F12" s="33">
        <v>1.25</v>
      </c>
      <c r="G12" s="33"/>
      <c r="H12" s="32">
        <f t="shared" si="0"/>
        <v>9.75</v>
      </c>
      <c r="I12" s="15">
        <v>11</v>
      </c>
      <c r="J12" s="33">
        <v>0.85</v>
      </c>
      <c r="K12" s="33"/>
      <c r="L12" s="32">
        <f t="shared" si="1"/>
        <v>10.15</v>
      </c>
      <c r="M12" s="15">
        <v>11</v>
      </c>
      <c r="N12" s="33">
        <v>0.85</v>
      </c>
      <c r="O12" s="33"/>
      <c r="P12" s="32">
        <f t="shared" si="2"/>
        <v>10.15</v>
      </c>
      <c r="Q12" s="15">
        <v>11</v>
      </c>
      <c r="R12" s="33">
        <v>2.1</v>
      </c>
      <c r="S12" s="33"/>
      <c r="T12" s="32">
        <f t="shared" si="3"/>
        <v>8.9</v>
      </c>
      <c r="U12" s="16">
        <f t="shared" si="4"/>
        <v>30.049999999999997</v>
      </c>
    </row>
    <row r="13" spans="1:22">
      <c r="A13" s="26">
        <v>9</v>
      </c>
      <c r="B13" s="2" t="s">
        <v>33</v>
      </c>
      <c r="C13" s="21" t="s">
        <v>20</v>
      </c>
      <c r="D13" s="24">
        <v>43426</v>
      </c>
      <c r="E13" s="15">
        <v>11</v>
      </c>
      <c r="F13" s="33">
        <v>1.575</v>
      </c>
      <c r="G13" s="33"/>
      <c r="H13" s="32">
        <f t="shared" si="0"/>
        <v>9.4250000000000007</v>
      </c>
      <c r="I13" s="15">
        <v>10.6</v>
      </c>
      <c r="J13" s="33">
        <v>1.95</v>
      </c>
      <c r="K13" s="33">
        <v>0.6</v>
      </c>
      <c r="L13" s="32">
        <f t="shared" si="1"/>
        <v>8.0500000000000007</v>
      </c>
      <c r="M13" s="15">
        <v>10.5</v>
      </c>
      <c r="N13" s="33">
        <v>0.45</v>
      </c>
      <c r="O13" s="33"/>
      <c r="P13" s="32">
        <f t="shared" si="2"/>
        <v>10.050000000000001</v>
      </c>
      <c r="Q13" s="15">
        <v>11</v>
      </c>
      <c r="R13" s="33">
        <v>1.1000000000000001</v>
      </c>
      <c r="S13" s="33"/>
      <c r="T13" s="32">
        <f t="shared" si="3"/>
        <v>9.9</v>
      </c>
      <c r="U13" s="16">
        <f t="shared" si="4"/>
        <v>29.375000000000004</v>
      </c>
    </row>
    <row r="14" spans="1:22">
      <c r="A14" s="26">
        <v>10</v>
      </c>
      <c r="B14" s="2" t="s">
        <v>22</v>
      </c>
      <c r="C14" s="21" t="s">
        <v>20</v>
      </c>
      <c r="D14" s="24">
        <v>43088</v>
      </c>
      <c r="E14" s="15">
        <v>11</v>
      </c>
      <c r="F14" s="33">
        <v>2.35</v>
      </c>
      <c r="G14" s="33"/>
      <c r="H14" s="32">
        <f t="shared" si="0"/>
        <v>8.65</v>
      </c>
      <c r="I14" s="15">
        <v>10.9</v>
      </c>
      <c r="J14" s="33">
        <v>1.5</v>
      </c>
      <c r="K14" s="33"/>
      <c r="L14" s="32">
        <f t="shared" si="1"/>
        <v>9.4</v>
      </c>
      <c r="M14" s="15">
        <v>10.5</v>
      </c>
      <c r="N14" s="33">
        <v>0.6</v>
      </c>
      <c r="O14" s="33"/>
      <c r="P14" s="32">
        <f t="shared" si="2"/>
        <v>9.9</v>
      </c>
      <c r="Q14" s="15">
        <v>11</v>
      </c>
      <c r="R14" s="33">
        <v>1.8</v>
      </c>
      <c r="S14" s="33"/>
      <c r="T14" s="32">
        <f t="shared" si="3"/>
        <v>9.1999999999999993</v>
      </c>
      <c r="U14" s="16">
        <f t="shared" si="4"/>
        <v>28.500000000000007</v>
      </c>
    </row>
    <row r="16" spans="1:22">
      <c r="C16" s="23"/>
      <c r="D16" s="1"/>
      <c r="E16" s="57" t="s">
        <v>17</v>
      </c>
      <c r="F16" s="57"/>
      <c r="G16" s="57"/>
      <c r="H16" s="57"/>
    </row>
    <row r="17" spans="1:9">
      <c r="B17" s="20" t="s">
        <v>4</v>
      </c>
      <c r="C17" s="8" t="s">
        <v>5</v>
      </c>
      <c r="D17" s="8" t="s">
        <v>6</v>
      </c>
      <c r="E17" s="14" t="s">
        <v>8</v>
      </c>
      <c r="F17" s="14" t="s">
        <v>13</v>
      </c>
      <c r="G17" s="14" t="s">
        <v>10</v>
      </c>
      <c r="H17" s="14" t="s">
        <v>19</v>
      </c>
    </row>
    <row r="18" spans="1:9">
      <c r="A18" s="78">
        <v>1</v>
      </c>
      <c r="B18" s="78" t="s">
        <v>31</v>
      </c>
      <c r="C18" s="79" t="s">
        <v>29</v>
      </c>
      <c r="D18" s="80">
        <v>43148</v>
      </c>
      <c r="E18" s="118">
        <v>22.5</v>
      </c>
      <c r="F18" s="82">
        <v>0.5</v>
      </c>
      <c r="G18" s="82"/>
      <c r="H18" s="119">
        <f t="shared" ref="H18:H23" si="5">SUM(E18-F18-G18)</f>
        <v>22</v>
      </c>
      <c r="I18" s="85"/>
    </row>
    <row r="19" spans="1:9">
      <c r="A19" s="78">
        <v>2</v>
      </c>
      <c r="B19" s="78" t="s">
        <v>30</v>
      </c>
      <c r="C19" s="79" t="s">
        <v>29</v>
      </c>
      <c r="D19" s="80">
        <v>42941</v>
      </c>
      <c r="E19" s="118">
        <v>22.5</v>
      </c>
      <c r="F19" s="82">
        <v>0.95</v>
      </c>
      <c r="G19" s="82"/>
      <c r="H19" s="119">
        <f t="shared" si="5"/>
        <v>21.55</v>
      </c>
      <c r="I19" s="85"/>
    </row>
    <row r="20" spans="1:9">
      <c r="A20" s="78">
        <v>3</v>
      </c>
      <c r="B20" s="78" t="s">
        <v>32</v>
      </c>
      <c r="C20" s="79" t="s">
        <v>29</v>
      </c>
      <c r="D20" s="100">
        <v>42977</v>
      </c>
      <c r="E20" s="118">
        <v>22.5</v>
      </c>
      <c r="F20" s="82">
        <v>1</v>
      </c>
      <c r="G20" s="82"/>
      <c r="H20" s="119">
        <f t="shared" si="5"/>
        <v>21.5</v>
      </c>
      <c r="I20" s="85"/>
    </row>
    <row r="21" spans="1:9">
      <c r="A21" s="78">
        <v>4</v>
      </c>
      <c r="B21" s="78" t="s">
        <v>35</v>
      </c>
      <c r="C21" s="79" t="s">
        <v>36</v>
      </c>
      <c r="D21" s="80">
        <v>42922</v>
      </c>
      <c r="E21" s="118">
        <v>22.5</v>
      </c>
      <c r="F21" s="82">
        <v>1.7</v>
      </c>
      <c r="G21" s="78"/>
      <c r="H21" s="119">
        <f t="shared" si="5"/>
        <v>20.8</v>
      </c>
      <c r="I21" s="85"/>
    </row>
    <row r="22" spans="1:9">
      <c r="A22" s="78">
        <v>5</v>
      </c>
      <c r="B22" s="78" t="s">
        <v>37</v>
      </c>
      <c r="C22" s="79" t="s">
        <v>38</v>
      </c>
      <c r="D22" s="100">
        <v>42763</v>
      </c>
      <c r="E22" s="118">
        <v>22.5</v>
      </c>
      <c r="F22" s="82">
        <v>1.75</v>
      </c>
      <c r="G22" s="82"/>
      <c r="H22" s="119">
        <f t="shared" si="5"/>
        <v>20.75</v>
      </c>
      <c r="I22" s="85"/>
    </row>
    <row r="23" spans="1:9">
      <c r="A23" s="26">
        <v>6</v>
      </c>
      <c r="B23" s="2" t="s">
        <v>28</v>
      </c>
      <c r="C23" s="21" t="s">
        <v>29</v>
      </c>
      <c r="D23" s="24">
        <v>43209</v>
      </c>
      <c r="E23" s="34">
        <v>22.5</v>
      </c>
      <c r="F23" s="33">
        <v>2.0499999999999998</v>
      </c>
      <c r="G23" s="33"/>
      <c r="H23" s="32">
        <f t="shared" si="5"/>
        <v>20.45</v>
      </c>
    </row>
  </sheetData>
  <sortState ref="B5:U6">
    <sortCondition descending="1" ref="D5:D6"/>
  </sortState>
  <mergeCells count="7">
    <mergeCell ref="E16:H16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8:H22 H5:H14 P5:P14 L5:L14 T5:T14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1"/>
  <sheetViews>
    <sheetView topLeftCell="A27" workbookViewId="0">
      <selection activeCell="R41" sqref="R41"/>
    </sheetView>
  </sheetViews>
  <sheetFormatPr defaultRowHeight="15"/>
  <cols>
    <col min="1" max="1" width="3" bestFit="1" customWidth="1"/>
    <col min="2" max="2" width="15.85546875" bestFit="1" customWidth="1"/>
    <col min="3" max="3" width="23.140625" bestFit="1" customWidth="1"/>
    <col min="4" max="4" width="10.7109375" bestFit="1" customWidth="1"/>
  </cols>
  <sheetData>
    <row r="1" spans="1:9">
      <c r="B1" s="7"/>
      <c r="C1" s="1"/>
      <c r="D1" s="1"/>
      <c r="E1" s="58" t="s">
        <v>0</v>
      </c>
      <c r="F1" s="59"/>
      <c r="G1" s="59"/>
      <c r="H1" s="60"/>
    </row>
    <row r="2" spans="1:9">
      <c r="A2" s="25"/>
      <c r="B2" s="20" t="s">
        <v>4</v>
      </c>
      <c r="C2" s="20" t="s">
        <v>5</v>
      </c>
      <c r="D2" s="20" t="s">
        <v>6</v>
      </c>
      <c r="E2" s="27" t="s">
        <v>8</v>
      </c>
      <c r="F2" s="27" t="s">
        <v>9</v>
      </c>
      <c r="G2" s="27" t="s">
        <v>10</v>
      </c>
      <c r="H2" s="27" t="s">
        <v>11</v>
      </c>
    </row>
    <row r="3" spans="1:9">
      <c r="A3" s="38">
        <v>1</v>
      </c>
      <c r="B3" s="104" t="s">
        <v>37</v>
      </c>
      <c r="C3" s="105" t="s">
        <v>38</v>
      </c>
      <c r="D3" s="106">
        <v>42763</v>
      </c>
      <c r="E3" s="47">
        <v>11</v>
      </c>
      <c r="F3" s="42">
        <v>1.1000000000000001</v>
      </c>
      <c r="G3" s="107"/>
      <c r="H3" s="108">
        <f t="shared" ref="H3:H12" si="0">SUM(E3-F3-G3)</f>
        <v>9.9</v>
      </c>
    </row>
    <row r="4" spans="1:9">
      <c r="A4" s="73">
        <v>2</v>
      </c>
      <c r="B4" s="73" t="s">
        <v>31</v>
      </c>
      <c r="C4" s="74" t="s">
        <v>29</v>
      </c>
      <c r="D4" s="75">
        <v>43148</v>
      </c>
      <c r="E4" s="76">
        <v>11</v>
      </c>
      <c r="F4" s="77">
        <v>1.25</v>
      </c>
      <c r="G4" s="77"/>
      <c r="H4" s="113">
        <f t="shared" si="0"/>
        <v>9.75</v>
      </c>
      <c r="I4" s="85"/>
    </row>
    <row r="5" spans="1:9">
      <c r="A5" s="38">
        <v>3</v>
      </c>
      <c r="B5" s="104" t="s">
        <v>28</v>
      </c>
      <c r="C5" s="105" t="s">
        <v>29</v>
      </c>
      <c r="D5" s="120">
        <v>43209</v>
      </c>
      <c r="E5" s="47">
        <v>11</v>
      </c>
      <c r="F5" s="42">
        <v>1.35</v>
      </c>
      <c r="G5" s="107"/>
      <c r="H5" s="108">
        <f>SUM(E5-F5-G5)</f>
        <v>9.65</v>
      </c>
      <c r="I5" s="85"/>
    </row>
    <row r="6" spans="1:9">
      <c r="A6" s="38">
        <v>4</v>
      </c>
      <c r="B6" s="104" t="s">
        <v>35</v>
      </c>
      <c r="C6" s="105" t="s">
        <v>36</v>
      </c>
      <c r="D6" s="120">
        <v>42922</v>
      </c>
      <c r="E6" s="47">
        <v>11</v>
      </c>
      <c r="F6" s="42">
        <v>1.35</v>
      </c>
      <c r="G6" s="107"/>
      <c r="H6" s="108">
        <f>SUM(E6-F6-G6)</f>
        <v>9.65</v>
      </c>
      <c r="I6" s="85"/>
    </row>
    <row r="7" spans="1:9">
      <c r="A7" s="73">
        <v>5</v>
      </c>
      <c r="B7" s="73" t="s">
        <v>23</v>
      </c>
      <c r="C7" s="74" t="s">
        <v>20</v>
      </c>
      <c r="D7" s="75">
        <v>43117</v>
      </c>
      <c r="E7" s="76">
        <v>11</v>
      </c>
      <c r="F7" s="77">
        <v>1.375</v>
      </c>
      <c r="G7" s="77"/>
      <c r="H7" s="113">
        <f t="shared" si="0"/>
        <v>9.625</v>
      </c>
      <c r="I7" s="85"/>
    </row>
    <row r="8" spans="1:9">
      <c r="A8" s="73">
        <v>6</v>
      </c>
      <c r="B8" s="73" t="s">
        <v>32</v>
      </c>
      <c r="C8" s="74" t="s">
        <v>29</v>
      </c>
      <c r="D8" s="98">
        <v>42977</v>
      </c>
      <c r="E8" s="76">
        <v>11</v>
      </c>
      <c r="F8" s="77">
        <v>1.45</v>
      </c>
      <c r="G8" s="77"/>
      <c r="H8" s="113">
        <f t="shared" si="0"/>
        <v>9.5500000000000007</v>
      </c>
      <c r="I8" s="85"/>
    </row>
    <row r="9" spans="1:9">
      <c r="A9" s="73">
        <v>7</v>
      </c>
      <c r="B9" s="73" t="s">
        <v>24</v>
      </c>
      <c r="C9" s="74" t="s">
        <v>20</v>
      </c>
      <c r="D9" s="75">
        <v>42831</v>
      </c>
      <c r="E9" s="76">
        <v>11</v>
      </c>
      <c r="F9" s="77">
        <v>1.45</v>
      </c>
      <c r="G9" s="77"/>
      <c r="H9" s="113">
        <f t="shared" si="0"/>
        <v>9.5500000000000007</v>
      </c>
      <c r="I9" s="85"/>
    </row>
    <row r="10" spans="1:9">
      <c r="A10" s="73">
        <v>8</v>
      </c>
      <c r="B10" s="73" t="s">
        <v>30</v>
      </c>
      <c r="C10" s="74" t="s">
        <v>29</v>
      </c>
      <c r="D10" s="75">
        <v>42941</v>
      </c>
      <c r="E10" s="76">
        <v>11</v>
      </c>
      <c r="F10" s="77">
        <v>1.55</v>
      </c>
      <c r="G10" s="77"/>
      <c r="H10" s="113">
        <f t="shared" si="0"/>
        <v>9.4499999999999993</v>
      </c>
      <c r="I10" s="85"/>
    </row>
    <row r="11" spans="1:9">
      <c r="A11" s="26">
        <v>9</v>
      </c>
      <c r="B11" s="2" t="s">
        <v>33</v>
      </c>
      <c r="C11" s="21" t="s">
        <v>20</v>
      </c>
      <c r="D11" s="24">
        <v>43426</v>
      </c>
      <c r="E11" s="15">
        <v>11</v>
      </c>
      <c r="F11" s="33">
        <v>1.575</v>
      </c>
      <c r="G11" s="33"/>
      <c r="H11" s="32">
        <f t="shared" si="0"/>
        <v>9.4250000000000007</v>
      </c>
    </row>
    <row r="12" spans="1:9">
      <c r="A12" s="26">
        <v>10</v>
      </c>
      <c r="B12" s="2" t="s">
        <v>22</v>
      </c>
      <c r="C12" s="21" t="s">
        <v>20</v>
      </c>
      <c r="D12" s="24">
        <v>43088</v>
      </c>
      <c r="E12" s="15">
        <v>11</v>
      </c>
      <c r="F12" s="33">
        <v>2.35</v>
      </c>
      <c r="G12" s="33"/>
      <c r="H12" s="32">
        <f t="shared" si="0"/>
        <v>8.65</v>
      </c>
    </row>
    <row r="14" spans="1:9">
      <c r="E14" s="61" t="s">
        <v>1</v>
      </c>
      <c r="F14" s="62"/>
      <c r="G14" s="62"/>
      <c r="H14" s="63"/>
    </row>
    <row r="15" spans="1:9">
      <c r="A15" s="25"/>
      <c r="B15" s="20" t="s">
        <v>4</v>
      </c>
      <c r="C15" s="20" t="s">
        <v>5</v>
      </c>
      <c r="D15" s="20" t="s">
        <v>6</v>
      </c>
      <c r="E15" s="28" t="s">
        <v>8</v>
      </c>
      <c r="F15" s="28" t="s">
        <v>9</v>
      </c>
      <c r="G15" s="28" t="s">
        <v>10</v>
      </c>
      <c r="H15" s="28" t="s">
        <v>12</v>
      </c>
    </row>
    <row r="16" spans="1:9">
      <c r="A16" s="38">
        <v>1</v>
      </c>
      <c r="B16" s="104" t="s">
        <v>35</v>
      </c>
      <c r="C16" s="105" t="s">
        <v>36</v>
      </c>
      <c r="D16" s="120">
        <v>42922</v>
      </c>
      <c r="E16" s="47">
        <v>11</v>
      </c>
      <c r="F16" s="42">
        <v>0.65</v>
      </c>
      <c r="G16" s="107"/>
      <c r="H16" s="108">
        <f t="shared" ref="H16:H25" si="1">SUM(E16-F16-G16)</f>
        <v>10.35</v>
      </c>
    </row>
    <row r="17" spans="1:9">
      <c r="A17" s="73">
        <v>2</v>
      </c>
      <c r="B17" s="109" t="s">
        <v>32</v>
      </c>
      <c r="C17" s="110" t="s">
        <v>29</v>
      </c>
      <c r="D17" s="111">
        <v>42977</v>
      </c>
      <c r="E17" s="112">
        <v>11</v>
      </c>
      <c r="F17" s="77">
        <v>0.7</v>
      </c>
      <c r="G17" s="77"/>
      <c r="H17" s="113">
        <f>SUM(E17-F17-G17)</f>
        <v>10.3</v>
      </c>
      <c r="I17" s="85"/>
    </row>
    <row r="18" spans="1:9">
      <c r="A18" s="73">
        <v>3</v>
      </c>
      <c r="B18" s="109" t="s">
        <v>30</v>
      </c>
      <c r="C18" s="110" t="s">
        <v>29</v>
      </c>
      <c r="D18" s="121">
        <v>42941</v>
      </c>
      <c r="E18" s="112">
        <v>11</v>
      </c>
      <c r="F18" s="77">
        <v>0.7</v>
      </c>
      <c r="G18" s="77"/>
      <c r="H18" s="113">
        <f>SUM(E18-F18-G18)</f>
        <v>10.3</v>
      </c>
      <c r="I18" s="85"/>
    </row>
    <row r="19" spans="1:9">
      <c r="A19" s="73">
        <v>4</v>
      </c>
      <c r="B19" s="109" t="s">
        <v>31</v>
      </c>
      <c r="C19" s="110" t="s">
        <v>29</v>
      </c>
      <c r="D19" s="121">
        <v>43148</v>
      </c>
      <c r="E19" s="112">
        <v>11</v>
      </c>
      <c r="F19" s="77">
        <v>0.85</v>
      </c>
      <c r="G19" s="77"/>
      <c r="H19" s="113">
        <f t="shared" si="1"/>
        <v>10.15</v>
      </c>
      <c r="I19" s="85"/>
    </row>
    <row r="20" spans="1:9">
      <c r="A20" s="38">
        <v>5</v>
      </c>
      <c r="B20" s="104" t="s">
        <v>28</v>
      </c>
      <c r="C20" s="105" t="s">
        <v>29</v>
      </c>
      <c r="D20" s="120">
        <v>43209</v>
      </c>
      <c r="E20" s="47">
        <v>11</v>
      </c>
      <c r="F20" s="42">
        <v>0.95</v>
      </c>
      <c r="G20" s="107"/>
      <c r="H20" s="108">
        <f t="shared" si="1"/>
        <v>10.050000000000001</v>
      </c>
      <c r="I20" s="85"/>
    </row>
    <row r="21" spans="1:9">
      <c r="A21" s="73">
        <v>6</v>
      </c>
      <c r="B21" s="73" t="s">
        <v>24</v>
      </c>
      <c r="C21" s="74" t="s">
        <v>20</v>
      </c>
      <c r="D21" s="75">
        <v>42831</v>
      </c>
      <c r="E21" s="76">
        <v>11</v>
      </c>
      <c r="F21" s="77">
        <v>1</v>
      </c>
      <c r="G21" s="77"/>
      <c r="H21" s="113">
        <f t="shared" si="1"/>
        <v>10</v>
      </c>
      <c r="I21" s="85"/>
    </row>
    <row r="22" spans="1:9">
      <c r="A22" s="73">
        <v>7</v>
      </c>
      <c r="B22" s="73" t="s">
        <v>22</v>
      </c>
      <c r="C22" s="74" t="s">
        <v>20</v>
      </c>
      <c r="D22" s="75">
        <v>43088</v>
      </c>
      <c r="E22" s="76">
        <v>10.9</v>
      </c>
      <c r="F22" s="77">
        <v>1.5</v>
      </c>
      <c r="G22" s="77"/>
      <c r="H22" s="113">
        <f t="shared" si="1"/>
        <v>9.4</v>
      </c>
      <c r="I22" s="85"/>
    </row>
    <row r="23" spans="1:9">
      <c r="A23" s="26">
        <v>8</v>
      </c>
      <c r="B23" s="2" t="s">
        <v>23</v>
      </c>
      <c r="C23" s="21" t="s">
        <v>20</v>
      </c>
      <c r="D23" s="24">
        <v>43117</v>
      </c>
      <c r="E23" s="15">
        <v>10.8</v>
      </c>
      <c r="F23" s="33">
        <v>2.1</v>
      </c>
      <c r="G23" s="33"/>
      <c r="H23" s="32">
        <f t="shared" si="1"/>
        <v>8.7000000000000011</v>
      </c>
    </row>
    <row r="24" spans="1:9">
      <c r="A24" s="38">
        <v>9</v>
      </c>
      <c r="B24" s="38" t="s">
        <v>37</v>
      </c>
      <c r="C24" s="39" t="s">
        <v>38</v>
      </c>
      <c r="D24" s="45">
        <v>42763</v>
      </c>
      <c r="E24" s="41">
        <v>11</v>
      </c>
      <c r="F24" s="42">
        <v>2.2999999999999998</v>
      </c>
      <c r="G24" s="42">
        <v>0.3</v>
      </c>
      <c r="H24" s="43">
        <f t="shared" si="1"/>
        <v>8.3999999999999986</v>
      </c>
    </row>
    <row r="25" spans="1:9">
      <c r="A25" s="26">
        <v>10</v>
      </c>
      <c r="B25" s="2" t="s">
        <v>33</v>
      </c>
      <c r="C25" s="21" t="s">
        <v>20</v>
      </c>
      <c r="D25" s="24">
        <v>43426</v>
      </c>
      <c r="E25" s="15">
        <v>10.6</v>
      </c>
      <c r="F25" s="33">
        <v>1.95</v>
      </c>
      <c r="G25" s="33">
        <v>0.6</v>
      </c>
      <c r="H25" s="32">
        <f t="shared" si="1"/>
        <v>8.0500000000000007</v>
      </c>
    </row>
    <row r="27" spans="1:9">
      <c r="E27" s="64" t="s">
        <v>2</v>
      </c>
      <c r="F27" s="65"/>
      <c r="G27" s="65"/>
      <c r="H27" s="66"/>
    </row>
    <row r="28" spans="1:9">
      <c r="A28" s="25"/>
      <c r="B28" s="20" t="s">
        <v>4</v>
      </c>
      <c r="C28" s="20" t="s">
        <v>5</v>
      </c>
      <c r="D28" s="20" t="s">
        <v>6</v>
      </c>
      <c r="E28" s="29" t="s">
        <v>8</v>
      </c>
      <c r="F28" s="29" t="s">
        <v>13</v>
      </c>
      <c r="G28" s="29" t="s">
        <v>10</v>
      </c>
      <c r="H28" s="29" t="s">
        <v>14</v>
      </c>
    </row>
    <row r="29" spans="1:9">
      <c r="A29" s="73">
        <v>1</v>
      </c>
      <c r="B29" s="73" t="s">
        <v>30</v>
      </c>
      <c r="C29" s="74" t="s">
        <v>29</v>
      </c>
      <c r="D29" s="75">
        <v>42941</v>
      </c>
      <c r="E29" s="76">
        <v>11</v>
      </c>
      <c r="F29" s="77">
        <v>0.25</v>
      </c>
      <c r="G29" s="77"/>
      <c r="H29" s="113">
        <f t="shared" ref="H29:H38" si="2">SUM(E29-F29-G29)</f>
        <v>10.75</v>
      </c>
      <c r="I29" s="85"/>
    </row>
    <row r="30" spans="1:9">
      <c r="A30" s="38">
        <v>2</v>
      </c>
      <c r="B30" s="104" t="s">
        <v>37</v>
      </c>
      <c r="C30" s="105" t="s">
        <v>38</v>
      </c>
      <c r="D30" s="106">
        <v>42763</v>
      </c>
      <c r="E30" s="47">
        <v>11</v>
      </c>
      <c r="F30" s="42">
        <v>0.25</v>
      </c>
      <c r="G30" s="107"/>
      <c r="H30" s="108">
        <f t="shared" si="2"/>
        <v>10.75</v>
      </c>
      <c r="I30" s="85"/>
    </row>
    <row r="31" spans="1:9">
      <c r="A31" s="38">
        <v>3</v>
      </c>
      <c r="B31" s="104" t="s">
        <v>28</v>
      </c>
      <c r="C31" s="105" t="s">
        <v>29</v>
      </c>
      <c r="D31" s="120">
        <v>43209</v>
      </c>
      <c r="E31" s="47">
        <v>11</v>
      </c>
      <c r="F31" s="42">
        <v>0.3</v>
      </c>
      <c r="G31" s="107"/>
      <c r="H31" s="108">
        <f t="shared" si="2"/>
        <v>10.7</v>
      </c>
      <c r="I31" s="85"/>
    </row>
    <row r="32" spans="1:9">
      <c r="A32" s="73">
        <v>4</v>
      </c>
      <c r="B32" s="109" t="s">
        <v>32</v>
      </c>
      <c r="C32" s="110" t="s">
        <v>29</v>
      </c>
      <c r="D32" s="111">
        <v>42977</v>
      </c>
      <c r="E32" s="112">
        <v>11</v>
      </c>
      <c r="F32" s="77">
        <v>0.4</v>
      </c>
      <c r="G32" s="77"/>
      <c r="H32" s="113">
        <f t="shared" si="2"/>
        <v>10.6</v>
      </c>
      <c r="I32" s="85"/>
    </row>
    <row r="33" spans="1:9">
      <c r="A33" s="38">
        <v>5</v>
      </c>
      <c r="B33" s="104" t="s">
        <v>35</v>
      </c>
      <c r="C33" s="105" t="s">
        <v>36</v>
      </c>
      <c r="D33" s="120">
        <v>42922</v>
      </c>
      <c r="E33" s="47">
        <v>11</v>
      </c>
      <c r="F33" s="42">
        <v>0.4</v>
      </c>
      <c r="G33" s="107"/>
      <c r="H33" s="108">
        <f t="shared" si="2"/>
        <v>10.6</v>
      </c>
      <c r="I33" s="85"/>
    </row>
    <row r="34" spans="1:9">
      <c r="A34" s="73">
        <v>6</v>
      </c>
      <c r="B34" s="73" t="s">
        <v>23</v>
      </c>
      <c r="C34" s="74" t="s">
        <v>20</v>
      </c>
      <c r="D34" s="75">
        <v>43117</v>
      </c>
      <c r="E34" s="76">
        <v>11</v>
      </c>
      <c r="F34" s="77">
        <v>0.7</v>
      </c>
      <c r="G34" s="77"/>
      <c r="H34" s="113">
        <f t="shared" si="2"/>
        <v>10.3</v>
      </c>
      <c r="I34" s="85"/>
    </row>
    <row r="35" spans="1:9">
      <c r="A35" s="73">
        <v>7</v>
      </c>
      <c r="B35" s="73" t="s">
        <v>31</v>
      </c>
      <c r="C35" s="74" t="s">
        <v>29</v>
      </c>
      <c r="D35" s="75">
        <v>43148</v>
      </c>
      <c r="E35" s="76">
        <v>11</v>
      </c>
      <c r="F35" s="77">
        <v>0.85</v>
      </c>
      <c r="G35" s="77"/>
      <c r="H35" s="113">
        <f t="shared" si="2"/>
        <v>10.15</v>
      </c>
      <c r="I35" s="85"/>
    </row>
    <row r="36" spans="1:9">
      <c r="A36" s="73">
        <v>8</v>
      </c>
      <c r="B36" s="73" t="s">
        <v>33</v>
      </c>
      <c r="C36" s="74" t="s">
        <v>20</v>
      </c>
      <c r="D36" s="75">
        <v>43426</v>
      </c>
      <c r="E36" s="76">
        <v>10.5</v>
      </c>
      <c r="F36" s="77">
        <v>0.45</v>
      </c>
      <c r="G36" s="77"/>
      <c r="H36" s="113">
        <f t="shared" si="2"/>
        <v>10.050000000000001</v>
      </c>
      <c r="I36" s="85"/>
    </row>
    <row r="37" spans="1:9">
      <c r="A37" s="26">
        <v>9</v>
      </c>
      <c r="B37" s="2" t="s">
        <v>22</v>
      </c>
      <c r="C37" s="21" t="s">
        <v>20</v>
      </c>
      <c r="D37" s="24">
        <v>43088</v>
      </c>
      <c r="E37" s="15">
        <v>10.5</v>
      </c>
      <c r="F37" s="33">
        <v>0.6</v>
      </c>
      <c r="G37" s="33"/>
      <c r="H37" s="32">
        <f t="shared" si="2"/>
        <v>9.9</v>
      </c>
    </row>
    <row r="38" spans="1:9">
      <c r="A38" s="26">
        <v>10</v>
      </c>
      <c r="B38" s="2" t="s">
        <v>24</v>
      </c>
      <c r="C38" s="21" t="s">
        <v>20</v>
      </c>
      <c r="D38" s="24">
        <v>42831</v>
      </c>
      <c r="E38" s="15">
        <v>11</v>
      </c>
      <c r="F38" s="33">
        <v>1.3</v>
      </c>
      <c r="G38" s="33"/>
      <c r="H38" s="32">
        <f t="shared" si="2"/>
        <v>9.6999999999999993</v>
      </c>
    </row>
    <row r="40" spans="1:9">
      <c r="E40" s="67" t="s">
        <v>3</v>
      </c>
      <c r="F40" s="68"/>
      <c r="G40" s="68"/>
      <c r="H40" s="69"/>
    </row>
    <row r="41" spans="1:9">
      <c r="A41" s="25"/>
      <c r="B41" s="20" t="s">
        <v>4</v>
      </c>
      <c r="C41" s="20" t="s">
        <v>5</v>
      </c>
      <c r="D41" s="20" t="s">
        <v>6</v>
      </c>
      <c r="E41" s="30" t="s">
        <v>8</v>
      </c>
      <c r="F41" s="30" t="s">
        <v>13</v>
      </c>
      <c r="G41" s="30" t="s">
        <v>10</v>
      </c>
      <c r="H41" s="30" t="s">
        <v>15</v>
      </c>
    </row>
    <row r="42" spans="1:9">
      <c r="A42" s="38">
        <v>1</v>
      </c>
      <c r="B42" s="104" t="s">
        <v>28</v>
      </c>
      <c r="C42" s="105" t="s">
        <v>29</v>
      </c>
      <c r="D42" s="120">
        <v>43209</v>
      </c>
      <c r="E42" s="47">
        <v>11</v>
      </c>
      <c r="F42" s="42">
        <v>0.4</v>
      </c>
      <c r="G42" s="107"/>
      <c r="H42" s="108">
        <f>SUM(E42-F42-G42)</f>
        <v>10.6</v>
      </c>
    </row>
    <row r="43" spans="1:9">
      <c r="A43" s="38">
        <v>2</v>
      </c>
      <c r="B43" s="104" t="s">
        <v>37</v>
      </c>
      <c r="C43" s="105" t="s">
        <v>38</v>
      </c>
      <c r="D43" s="106">
        <v>42763</v>
      </c>
      <c r="E43" s="47">
        <v>11</v>
      </c>
      <c r="F43" s="42">
        <v>0.4</v>
      </c>
      <c r="G43" s="107"/>
      <c r="H43" s="108">
        <f>SUM(E43-F43-G43)</f>
        <v>10.6</v>
      </c>
    </row>
    <row r="44" spans="1:9">
      <c r="A44" s="73">
        <v>3</v>
      </c>
      <c r="B44" s="73" t="s">
        <v>24</v>
      </c>
      <c r="C44" s="74" t="s">
        <v>20</v>
      </c>
      <c r="D44" s="75">
        <v>42831</v>
      </c>
      <c r="E44" s="76">
        <v>11</v>
      </c>
      <c r="F44" s="77">
        <v>0.5</v>
      </c>
      <c r="G44" s="77"/>
      <c r="H44" s="113">
        <f t="shared" ref="H42:H51" si="3">SUM(E44-F44-G44)</f>
        <v>10.5</v>
      </c>
      <c r="I44" s="85"/>
    </row>
    <row r="45" spans="1:9">
      <c r="A45" s="38">
        <v>4</v>
      </c>
      <c r="B45" s="104" t="s">
        <v>35</v>
      </c>
      <c r="C45" s="105" t="s">
        <v>36</v>
      </c>
      <c r="D45" s="120">
        <v>42922</v>
      </c>
      <c r="E45" s="47">
        <v>11</v>
      </c>
      <c r="F45" s="42">
        <v>0.6</v>
      </c>
      <c r="G45" s="107"/>
      <c r="H45" s="108">
        <f t="shared" si="3"/>
        <v>10.4</v>
      </c>
      <c r="I45" s="85"/>
    </row>
    <row r="46" spans="1:9">
      <c r="A46" s="73">
        <v>5</v>
      </c>
      <c r="B46" s="73" t="s">
        <v>23</v>
      </c>
      <c r="C46" s="74" t="s">
        <v>20</v>
      </c>
      <c r="D46" s="75">
        <v>43117</v>
      </c>
      <c r="E46" s="76">
        <v>11</v>
      </c>
      <c r="F46" s="77">
        <v>0.8</v>
      </c>
      <c r="G46" s="77"/>
      <c r="H46" s="113">
        <f t="shared" si="3"/>
        <v>10.199999999999999</v>
      </c>
      <c r="I46" s="85"/>
    </row>
    <row r="47" spans="1:9">
      <c r="A47" s="73">
        <v>6</v>
      </c>
      <c r="B47" s="73" t="s">
        <v>32</v>
      </c>
      <c r="C47" s="74" t="s">
        <v>29</v>
      </c>
      <c r="D47" s="98">
        <v>42977</v>
      </c>
      <c r="E47" s="76">
        <v>11</v>
      </c>
      <c r="F47" s="77">
        <v>1</v>
      </c>
      <c r="G47" s="77"/>
      <c r="H47" s="113">
        <f>SUM(E47-F47-G47)</f>
        <v>10</v>
      </c>
      <c r="I47" s="85"/>
    </row>
    <row r="48" spans="1:9">
      <c r="A48" s="73">
        <v>7</v>
      </c>
      <c r="B48" s="73" t="s">
        <v>30</v>
      </c>
      <c r="C48" s="74" t="s">
        <v>29</v>
      </c>
      <c r="D48" s="75">
        <v>42941</v>
      </c>
      <c r="E48" s="76">
        <v>11</v>
      </c>
      <c r="F48" s="77">
        <v>1</v>
      </c>
      <c r="G48" s="77"/>
      <c r="H48" s="113">
        <f>SUM(E48-F48-G48)</f>
        <v>10</v>
      </c>
      <c r="I48" s="85"/>
    </row>
    <row r="49" spans="1:9">
      <c r="A49" s="73">
        <v>8</v>
      </c>
      <c r="B49" s="73" t="s">
        <v>33</v>
      </c>
      <c r="C49" s="74" t="s">
        <v>20</v>
      </c>
      <c r="D49" s="75">
        <v>43426</v>
      </c>
      <c r="E49" s="76">
        <v>11</v>
      </c>
      <c r="F49" s="77">
        <v>1.1000000000000001</v>
      </c>
      <c r="G49" s="77"/>
      <c r="H49" s="113">
        <f t="shared" si="3"/>
        <v>9.9</v>
      </c>
      <c r="I49" s="85"/>
    </row>
    <row r="50" spans="1:9">
      <c r="A50" s="26">
        <v>9</v>
      </c>
      <c r="B50" s="2" t="s">
        <v>22</v>
      </c>
      <c r="C50" s="21" t="s">
        <v>20</v>
      </c>
      <c r="D50" s="24">
        <v>43088</v>
      </c>
      <c r="E50" s="15">
        <v>11</v>
      </c>
      <c r="F50" s="33">
        <v>1.8</v>
      </c>
      <c r="G50" s="33"/>
      <c r="H50" s="32">
        <f t="shared" si="3"/>
        <v>9.1999999999999993</v>
      </c>
    </row>
    <row r="51" spans="1:9">
      <c r="A51" s="26">
        <v>10</v>
      </c>
      <c r="B51" s="2" t="s">
        <v>31</v>
      </c>
      <c r="C51" s="21" t="s">
        <v>29</v>
      </c>
      <c r="D51" s="24">
        <v>43148</v>
      </c>
      <c r="E51" s="15">
        <v>11</v>
      </c>
      <c r="F51" s="33">
        <v>2.1</v>
      </c>
      <c r="G51" s="33"/>
      <c r="H51" s="32">
        <f t="shared" si="3"/>
        <v>8.9</v>
      </c>
    </row>
  </sheetData>
  <sortState ref="B47:H48">
    <sortCondition descending="1" ref="D47:D48"/>
  </sortState>
  <mergeCells count="4">
    <mergeCell ref="E1:H1"/>
    <mergeCell ref="E14:H14"/>
    <mergeCell ref="E27:H27"/>
    <mergeCell ref="E40:H40"/>
  </mergeCells>
  <dataValidations count="1">
    <dataValidation type="custom" allowBlank="1" showInputMessage="1" showErrorMessage="1" sqref="H29:H38 H3:H12 H16:H25 H42:H51">
      <formula1>"bvbv"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1"/>
  <sheetViews>
    <sheetView tabSelected="1" workbookViewId="0">
      <selection activeCell="L16" sqref="L16"/>
    </sheetView>
  </sheetViews>
  <sheetFormatPr defaultRowHeight="15"/>
  <cols>
    <col min="1" max="1" width="2" bestFit="1" customWidth="1"/>
    <col min="2" max="2" width="26.28515625" bestFit="1" customWidth="1"/>
    <col min="3" max="3" width="17.28515625" bestFit="1" customWidth="1"/>
    <col min="4" max="4" width="10.7109375" bestFit="1" customWidth="1"/>
  </cols>
  <sheetData>
    <row r="1" spans="1:21" ht="18.75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1" ht="18.75">
      <c r="A2" s="6"/>
      <c r="B2" s="49" t="s">
        <v>58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1">
      <c r="B3" s="7" t="s">
        <v>18</v>
      </c>
      <c r="D3" s="1"/>
      <c r="E3" s="55" t="s">
        <v>0</v>
      </c>
      <c r="F3" s="56"/>
      <c r="G3" s="56"/>
      <c r="H3" s="56"/>
      <c r="I3" s="50" t="s">
        <v>55</v>
      </c>
      <c r="J3" s="51"/>
      <c r="K3" s="51"/>
      <c r="L3" s="51"/>
      <c r="M3" s="52" t="s">
        <v>2</v>
      </c>
      <c r="N3" s="53"/>
      <c r="O3" s="53"/>
      <c r="P3" s="53"/>
      <c r="Q3" s="54" t="s">
        <v>3</v>
      </c>
      <c r="R3" s="54"/>
      <c r="S3" s="54"/>
      <c r="T3" s="54"/>
      <c r="U3" s="1"/>
    </row>
    <row r="4" spans="1:21">
      <c r="B4" s="35" t="s">
        <v>4</v>
      </c>
      <c r="C4" s="35" t="s">
        <v>5</v>
      </c>
      <c r="D4" s="8" t="s">
        <v>6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8</v>
      </c>
      <c r="J4" s="10" t="s">
        <v>9</v>
      </c>
      <c r="K4" s="10" t="s">
        <v>10</v>
      </c>
      <c r="L4" s="10" t="s">
        <v>12</v>
      </c>
      <c r="M4" s="11" t="s">
        <v>8</v>
      </c>
      <c r="N4" s="11" t="s">
        <v>13</v>
      </c>
      <c r="O4" s="11" t="s">
        <v>10</v>
      </c>
      <c r="P4" s="11" t="s">
        <v>14</v>
      </c>
      <c r="Q4" s="17" t="s">
        <v>8</v>
      </c>
      <c r="R4" s="17" t="s">
        <v>13</v>
      </c>
      <c r="S4" s="17" t="s">
        <v>10</v>
      </c>
      <c r="T4" s="17" t="s">
        <v>15</v>
      </c>
      <c r="U4" s="12" t="s">
        <v>7</v>
      </c>
    </row>
    <row r="5" spans="1:21">
      <c r="A5" s="38">
        <v>1</v>
      </c>
      <c r="B5" s="122" t="s">
        <v>56</v>
      </c>
      <c r="C5" s="39" t="s">
        <v>20</v>
      </c>
      <c r="D5" s="45">
        <v>43026</v>
      </c>
      <c r="E5" s="41">
        <v>10</v>
      </c>
      <c r="F5" s="42">
        <v>1.95</v>
      </c>
      <c r="G5" s="42"/>
      <c r="H5" s="43">
        <f t="shared" ref="H5" si="0">SUM(E5-F5-G5)</f>
        <v>8.0500000000000007</v>
      </c>
      <c r="I5" s="41">
        <v>11</v>
      </c>
      <c r="J5" s="42">
        <v>1.75</v>
      </c>
      <c r="K5" s="42"/>
      <c r="L5" s="43">
        <f t="shared" ref="L5" si="1">SUM(I5-J5-K5)</f>
        <v>9.25</v>
      </c>
      <c r="M5" s="41">
        <v>11</v>
      </c>
      <c r="N5" s="42">
        <v>0.55000000000000004</v>
      </c>
      <c r="O5" s="42"/>
      <c r="P5" s="43">
        <f t="shared" ref="P5" si="2">SUM(M5-N5-O5)</f>
        <v>10.45</v>
      </c>
      <c r="Q5" s="41">
        <v>9</v>
      </c>
      <c r="R5" s="42">
        <v>2.9</v>
      </c>
      <c r="S5" s="42"/>
      <c r="T5" s="43">
        <f t="shared" ref="T5" si="3">SUM(Q5-R5-S5)</f>
        <v>6.1</v>
      </c>
      <c r="U5" s="44">
        <f t="shared" ref="U5" si="4">SUM(H5,L5,P5,T5)-MIN(H5,L5,P5,T5)</f>
        <v>27.75</v>
      </c>
    </row>
    <row r="9" spans="1:21">
      <c r="C9" s="13"/>
      <c r="E9" s="70" t="s">
        <v>17</v>
      </c>
      <c r="F9" s="71"/>
      <c r="G9" s="71"/>
      <c r="H9" s="72"/>
    </row>
    <row r="10" spans="1:21">
      <c r="B10" s="35" t="s">
        <v>4</v>
      </c>
      <c r="C10" s="35" t="s">
        <v>5</v>
      </c>
      <c r="D10" s="8" t="s">
        <v>6</v>
      </c>
      <c r="E10" s="14" t="s">
        <v>8</v>
      </c>
      <c r="F10" s="14" t="s">
        <v>13</v>
      </c>
      <c r="G10" s="14" t="s">
        <v>10</v>
      </c>
      <c r="H10" s="14" t="s">
        <v>19</v>
      </c>
    </row>
    <row r="11" spans="1:21">
      <c r="A11" s="78">
        <v>1</v>
      </c>
      <c r="B11" s="123" t="s">
        <v>56</v>
      </c>
      <c r="C11" s="79" t="s">
        <v>20</v>
      </c>
      <c r="D11" s="100">
        <v>43026</v>
      </c>
      <c r="E11" s="118">
        <v>11</v>
      </c>
      <c r="F11" s="82">
        <v>1.75</v>
      </c>
      <c r="G11" s="82"/>
      <c r="H11" s="119">
        <f>SUM(E11-F11-G11)</f>
        <v>9.25</v>
      </c>
    </row>
  </sheetData>
  <mergeCells count="7">
    <mergeCell ref="E9:H9"/>
    <mergeCell ref="A1:Q1"/>
    <mergeCell ref="B2:Q2"/>
    <mergeCell ref="E3:H3"/>
    <mergeCell ref="I3:L3"/>
    <mergeCell ref="M3:P3"/>
    <mergeCell ref="Q3:T3"/>
  </mergeCells>
  <dataValidations count="1">
    <dataValidation type="custom" allowBlank="1" showInputMessage="1" showErrorMessage="1" sqref="H11 T5 P5 H5 L5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LUPETTE SUPER B</vt:lpstr>
      <vt:lpstr>TIGROTTE SB</vt:lpstr>
      <vt:lpstr>TIGROTTE SB ATTREZZI</vt:lpstr>
      <vt:lpstr>LUPETTE SUPER A</vt:lpstr>
      <vt:lpstr>LUPETTE SA ATTREZZI</vt:lpstr>
      <vt:lpstr>LUPETTI SUPER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366ccd-c840-4c97-9654-83e6fad4920f_Enabled">
    <vt:lpwstr>true</vt:lpwstr>
  </property>
  <property fmtid="{D5CDD505-2E9C-101B-9397-08002B2CF9AE}" pid="3" name="MSIP_Label_24366ccd-c840-4c97-9654-83e6fad4920f_SetDate">
    <vt:lpwstr>2024-04-23T20:07:10Z</vt:lpwstr>
  </property>
  <property fmtid="{D5CDD505-2E9C-101B-9397-08002B2CF9AE}" pid="4" name="MSIP_Label_24366ccd-c840-4c97-9654-83e6fad4920f_Method">
    <vt:lpwstr>Standard</vt:lpwstr>
  </property>
  <property fmtid="{D5CDD505-2E9C-101B-9397-08002B2CF9AE}" pid="5" name="MSIP_Label_24366ccd-c840-4c97-9654-83e6fad4920f_Name">
    <vt:lpwstr>Internal</vt:lpwstr>
  </property>
  <property fmtid="{D5CDD505-2E9C-101B-9397-08002B2CF9AE}" pid="6" name="MSIP_Label_24366ccd-c840-4c97-9654-83e6fad4920f_SiteId">
    <vt:lpwstr>9d552595-aaf1-4940-bfb2-e0cd24646a0d</vt:lpwstr>
  </property>
  <property fmtid="{D5CDD505-2E9C-101B-9397-08002B2CF9AE}" pid="7" name="MSIP_Label_24366ccd-c840-4c97-9654-83e6fad4920f_ActionId">
    <vt:lpwstr>1975c6b2-df53-4e63-91fc-56ae9e90c477</vt:lpwstr>
  </property>
  <property fmtid="{D5CDD505-2E9C-101B-9397-08002B2CF9AE}" pid="8" name="MSIP_Label_24366ccd-c840-4c97-9654-83e6fad4920f_ContentBits">
    <vt:lpwstr>2</vt:lpwstr>
  </property>
</Properties>
</file>