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30" yWindow="750" windowWidth="20730" windowHeight="11760" tabRatio="797"/>
  </bookViews>
  <sheets>
    <sheet name="TIGROTTE M" sheetId="14" r:id="rId1"/>
    <sheet name="TIGROTTE CL" sheetId="15" r:id="rId2"/>
    <sheet name="TIGROTTE TR" sheetId="16" r:id="rId3"/>
    <sheet name="TIGROTTE VT" sheetId="17" r:id="rId4"/>
    <sheet name="SQ. MEDIUM T" sheetId="18" r:id="rId5"/>
    <sheet name="PULCINE ASSOLUTO" sheetId="7" r:id="rId6"/>
    <sheet name="PULCINE CL" sheetId="8" r:id="rId7"/>
    <sheet name="PULCINE TR" sheetId="9" r:id="rId8"/>
    <sheet name="PULCINE VL" sheetId="10" r:id="rId9"/>
    <sheet name="PULCINI M" sheetId="13" r:id="rId10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7" i="10"/>
  <c r="H25"/>
  <c r="H9"/>
  <c r="H13"/>
  <c r="H24"/>
  <c r="H12"/>
  <c r="H15"/>
  <c r="H8"/>
  <c r="H21"/>
  <c r="H16"/>
  <c r="H19"/>
  <c r="H7"/>
  <c r="H6"/>
  <c r="H10"/>
  <c r="H23"/>
  <c r="H5"/>
  <c r="H4"/>
  <c r="H18"/>
  <c r="H11"/>
  <c r="H3"/>
  <c r="H20"/>
  <c r="H14"/>
  <c r="H22"/>
  <c r="H21" i="8"/>
  <c r="H25"/>
  <c r="H10"/>
  <c r="H12"/>
  <c r="H24"/>
  <c r="H9"/>
  <c r="H4"/>
  <c r="H15"/>
  <c r="H13"/>
  <c r="H11"/>
  <c r="H19"/>
  <c r="H8"/>
  <c r="H17"/>
  <c r="H18"/>
  <c r="H23"/>
  <c r="H7"/>
  <c r="H6"/>
  <c r="H20"/>
  <c r="H5"/>
  <c r="H16"/>
  <c r="H14"/>
  <c r="H3"/>
  <c r="H22"/>
  <c r="H22" i="17"/>
  <c r="H31"/>
  <c r="H57"/>
  <c r="H60"/>
  <c r="H36"/>
  <c r="H37"/>
  <c r="H38"/>
  <c r="H27"/>
  <c r="H13"/>
  <c r="H66"/>
  <c r="H53"/>
  <c r="H30"/>
  <c r="H73"/>
  <c r="H45"/>
  <c r="H12"/>
  <c r="H33"/>
  <c r="H6"/>
  <c r="H70"/>
  <c r="H47"/>
  <c r="H44"/>
  <c r="H61"/>
  <c r="H20"/>
  <c r="H67"/>
  <c r="H15"/>
  <c r="H7"/>
  <c r="H48"/>
  <c r="H18"/>
  <c r="H5"/>
  <c r="H72"/>
  <c r="H17"/>
  <c r="H11"/>
  <c r="H21"/>
  <c r="H26"/>
  <c r="H43"/>
  <c r="H63"/>
  <c r="H34"/>
  <c r="H9"/>
  <c r="H8"/>
  <c r="H16"/>
  <c r="H24"/>
  <c r="H52"/>
  <c r="H56"/>
  <c r="H51"/>
  <c r="H59"/>
  <c r="H69"/>
  <c r="H62"/>
  <c r="H19"/>
  <c r="H58"/>
  <c r="H4"/>
  <c r="H14"/>
  <c r="H50"/>
  <c r="H25"/>
  <c r="H40"/>
  <c r="H42"/>
  <c r="H35"/>
  <c r="H46"/>
  <c r="H39"/>
  <c r="H49"/>
  <c r="H32"/>
  <c r="H10"/>
  <c r="H68"/>
  <c r="H3"/>
  <c r="H28"/>
  <c r="H55"/>
  <c r="H65"/>
  <c r="H64"/>
  <c r="H54"/>
  <c r="H41"/>
  <c r="H29"/>
  <c r="H71"/>
  <c r="H23"/>
  <c r="H68" i="15"/>
  <c r="H69"/>
  <c r="H46"/>
  <c r="H31"/>
  <c r="H17"/>
  <c r="H48"/>
  <c r="H53"/>
  <c r="H57"/>
  <c r="H6"/>
  <c r="H51"/>
  <c r="H47"/>
  <c r="H45"/>
  <c r="H73"/>
  <c r="H30"/>
  <c r="H28"/>
  <c r="H38"/>
  <c r="H49"/>
  <c r="H42"/>
  <c r="H19"/>
  <c r="H61"/>
  <c r="H7"/>
  <c r="H43"/>
  <c r="H14"/>
  <c r="H50"/>
  <c r="H18"/>
  <c r="H22"/>
  <c r="H33"/>
  <c r="H16"/>
  <c r="H72"/>
  <c r="H32"/>
  <c r="H40"/>
  <c r="H10"/>
  <c r="H58"/>
  <c r="H52"/>
  <c r="H25"/>
  <c r="H23"/>
  <c r="H36"/>
  <c r="H65"/>
  <c r="H26"/>
  <c r="H37"/>
  <c r="H27"/>
  <c r="H21"/>
  <c r="H29"/>
  <c r="H3"/>
  <c r="H56"/>
  <c r="H60"/>
  <c r="H35"/>
  <c r="H55"/>
  <c r="H15"/>
  <c r="H39"/>
  <c r="H64"/>
  <c r="H8"/>
  <c r="H5"/>
  <c r="H54"/>
  <c r="H62"/>
  <c r="H34"/>
  <c r="H12"/>
  <c r="H9"/>
  <c r="H67"/>
  <c r="H44"/>
  <c r="H70"/>
  <c r="H13"/>
  <c r="H41"/>
  <c r="H20"/>
  <c r="H66"/>
  <c r="H63"/>
  <c r="H59"/>
  <c r="H24"/>
  <c r="H4"/>
  <c r="H71"/>
  <c r="H11"/>
  <c r="H61" i="16"/>
  <c r="H65"/>
  <c r="H26"/>
  <c r="H21"/>
  <c r="H16"/>
  <c r="H70"/>
  <c r="H57"/>
  <c r="H3"/>
  <c r="H4"/>
  <c r="H58"/>
  <c r="H43"/>
  <c r="H13"/>
  <c r="H73"/>
  <c r="H46"/>
  <c r="H48"/>
  <c r="H53"/>
  <c r="H38"/>
  <c r="H25"/>
  <c r="H34"/>
  <c r="H50"/>
  <c r="H9"/>
  <c r="H29"/>
  <c r="H22"/>
  <c r="H52"/>
  <c r="H49"/>
  <c r="H14"/>
  <c r="H45"/>
  <c r="H12"/>
  <c r="H72"/>
  <c r="H17"/>
  <c r="H23"/>
  <c r="H36"/>
  <c r="H63"/>
  <c r="H51"/>
  <c r="H8"/>
  <c r="H28"/>
  <c r="H7"/>
  <c r="H19"/>
  <c r="H11"/>
  <c r="H18"/>
  <c r="H37"/>
  <c r="H33"/>
  <c r="H24"/>
  <c r="H20"/>
  <c r="H62"/>
  <c r="H67"/>
  <c r="H47"/>
  <c r="H30"/>
  <c r="H5"/>
  <c r="H6"/>
  <c r="H68"/>
  <c r="H40"/>
  <c r="H56"/>
  <c r="H60"/>
  <c r="H44"/>
  <c r="H39"/>
  <c r="H66"/>
  <c r="H10"/>
  <c r="H42"/>
  <c r="H59"/>
  <c r="H69"/>
  <c r="H35"/>
  <c r="H41"/>
  <c r="H32"/>
  <c r="H54"/>
  <c r="H64"/>
  <c r="H55"/>
  <c r="H15"/>
  <c r="H27"/>
  <c r="H71"/>
  <c r="H31"/>
  <c r="H20" i="9"/>
  <c r="H25"/>
  <c r="H19"/>
  <c r="H10"/>
  <c r="H24"/>
  <c r="H9"/>
  <c r="H7"/>
  <c r="H15"/>
  <c r="H17"/>
  <c r="H8"/>
  <c r="H11"/>
  <c r="H6"/>
  <c r="H13"/>
  <c r="H14"/>
  <c r="H23"/>
  <c r="H16"/>
  <c r="H5"/>
  <c r="H18"/>
  <c r="H12"/>
  <c r="H4"/>
  <c r="H21"/>
  <c r="H3"/>
  <c r="H22"/>
  <c r="L5" i="13"/>
  <c r="H19" i="18"/>
  <c r="L19"/>
  <c r="P19"/>
  <c r="H20"/>
  <c r="L20"/>
  <c r="P20"/>
  <c r="H21"/>
  <c r="L21"/>
  <c r="P21"/>
  <c r="H22"/>
  <c r="L22"/>
  <c r="P22"/>
  <c r="H15"/>
  <c r="L15"/>
  <c r="P15"/>
  <c r="H16"/>
  <c r="L16"/>
  <c r="P16"/>
  <c r="H17"/>
  <c r="L17"/>
  <c r="P17"/>
  <c r="H18"/>
  <c r="L18"/>
  <c r="P18"/>
  <c r="H28"/>
  <c r="L28"/>
  <c r="P28"/>
  <c r="H29"/>
  <c r="L29"/>
  <c r="P29"/>
  <c r="H30"/>
  <c r="L30"/>
  <c r="P30"/>
  <c r="H31"/>
  <c r="L31"/>
  <c r="P31"/>
  <c r="H32"/>
  <c r="L32"/>
  <c r="P32"/>
  <c r="H33"/>
  <c r="L33"/>
  <c r="P33"/>
  <c r="H34"/>
  <c r="L34"/>
  <c r="P34"/>
  <c r="H35"/>
  <c r="L35"/>
  <c r="P35"/>
  <c r="H36"/>
  <c r="L36"/>
  <c r="P36"/>
  <c r="H37"/>
  <c r="L37"/>
  <c r="P37"/>
  <c r="H38"/>
  <c r="L38"/>
  <c r="P38"/>
  <c r="H5"/>
  <c r="L5"/>
  <c r="P5"/>
  <c r="H6"/>
  <c r="L6"/>
  <c r="P6"/>
  <c r="H7"/>
  <c r="L7"/>
  <c r="P7"/>
  <c r="H8"/>
  <c r="L8"/>
  <c r="P8"/>
  <c r="H9"/>
  <c r="L9"/>
  <c r="P9"/>
  <c r="H10"/>
  <c r="L10"/>
  <c r="P10"/>
  <c r="H11"/>
  <c r="L11"/>
  <c r="P11"/>
  <c r="H12"/>
  <c r="L12"/>
  <c r="P12"/>
  <c r="H13"/>
  <c r="L13"/>
  <c r="P13"/>
  <c r="H14"/>
  <c r="L14"/>
  <c r="P14"/>
  <c r="H23"/>
  <c r="L23"/>
  <c r="P23"/>
  <c r="H24"/>
  <c r="L24"/>
  <c r="P24"/>
  <c r="H25"/>
  <c r="L25"/>
  <c r="P25"/>
  <c r="H26"/>
  <c r="L26"/>
  <c r="P26"/>
  <c r="H27"/>
  <c r="L27"/>
  <c r="P27"/>
  <c r="P23" i="7"/>
  <c r="L23"/>
  <c r="H23"/>
  <c r="H16" i="14"/>
  <c r="L16"/>
  <c r="P16"/>
  <c r="H73"/>
  <c r="L73"/>
  <c r="P73"/>
  <c r="H13"/>
  <c r="L13"/>
  <c r="P13"/>
  <c r="H18"/>
  <c r="L18"/>
  <c r="P18"/>
  <c r="H60"/>
  <c r="L60"/>
  <c r="P60"/>
  <c r="H68"/>
  <c r="L68"/>
  <c r="P68"/>
  <c r="H63"/>
  <c r="L63"/>
  <c r="P63"/>
  <c r="H39"/>
  <c r="L39"/>
  <c r="P39"/>
  <c r="H34"/>
  <c r="L34"/>
  <c r="P34"/>
  <c r="H11"/>
  <c r="L11"/>
  <c r="P11"/>
  <c r="H72"/>
  <c r="L72"/>
  <c r="P72"/>
  <c r="H49"/>
  <c r="L49"/>
  <c r="P49"/>
  <c r="H59"/>
  <c r="L59"/>
  <c r="P59"/>
  <c r="H15"/>
  <c r="L15"/>
  <c r="P15"/>
  <c r="H53"/>
  <c r="L53"/>
  <c r="P53"/>
  <c r="H42"/>
  <c r="L42"/>
  <c r="P42"/>
  <c r="H54"/>
  <c r="L54"/>
  <c r="P54"/>
  <c r="H58"/>
  <c r="L58"/>
  <c r="P58"/>
  <c r="H45"/>
  <c r="L45"/>
  <c r="P45"/>
  <c r="H21"/>
  <c r="L21"/>
  <c r="P21"/>
  <c r="H65"/>
  <c r="L65"/>
  <c r="P65"/>
  <c r="H10"/>
  <c r="L10"/>
  <c r="P10"/>
  <c r="H5"/>
  <c r="L5"/>
  <c r="P5"/>
  <c r="H52"/>
  <c r="L52"/>
  <c r="P52"/>
  <c r="H30"/>
  <c r="L30"/>
  <c r="P30"/>
  <c r="H67"/>
  <c r="L67"/>
  <c r="P67"/>
  <c r="H71"/>
  <c r="L71"/>
  <c r="P71"/>
  <c r="H26"/>
  <c r="L26"/>
  <c r="P26"/>
  <c r="H32"/>
  <c r="L32"/>
  <c r="P32"/>
  <c r="H40"/>
  <c r="L40"/>
  <c r="P40"/>
  <c r="H41"/>
  <c r="L41"/>
  <c r="P41"/>
  <c r="R35"/>
  <c r="H20"/>
  <c r="L20"/>
  <c r="P20"/>
  <c r="H9"/>
  <c r="L9"/>
  <c r="P9"/>
  <c r="H47"/>
  <c r="L47"/>
  <c r="P47"/>
  <c r="H8"/>
  <c r="L8"/>
  <c r="P8"/>
  <c r="H25"/>
  <c r="L25"/>
  <c r="P25"/>
  <c r="H36"/>
  <c r="L36"/>
  <c r="P36"/>
  <c r="H51"/>
  <c r="L51"/>
  <c r="P51"/>
  <c r="H61"/>
  <c r="L61"/>
  <c r="P61"/>
  <c r="H22"/>
  <c r="L22"/>
  <c r="P22"/>
  <c r="H12"/>
  <c r="L12"/>
  <c r="P12"/>
  <c r="H14"/>
  <c r="L14"/>
  <c r="P14"/>
  <c r="H74"/>
  <c r="L74"/>
  <c r="P74"/>
  <c r="Q74" s="1"/>
  <c r="H7"/>
  <c r="L7"/>
  <c r="P7"/>
  <c r="H29"/>
  <c r="L29"/>
  <c r="P29"/>
  <c r="H24"/>
  <c r="L24"/>
  <c r="P24"/>
  <c r="H17"/>
  <c r="L17"/>
  <c r="P17"/>
  <c r="H44"/>
  <c r="L44"/>
  <c r="P44"/>
  <c r="H57"/>
  <c r="L57"/>
  <c r="P57"/>
  <c r="H31"/>
  <c r="L31"/>
  <c r="P31"/>
  <c r="H23"/>
  <c r="L23"/>
  <c r="P23"/>
  <c r="H55"/>
  <c r="L55"/>
  <c r="P55"/>
  <c r="H35"/>
  <c r="L35"/>
  <c r="P35"/>
  <c r="H70"/>
  <c r="L70"/>
  <c r="P70"/>
  <c r="H33"/>
  <c r="L33"/>
  <c r="P33"/>
  <c r="H48"/>
  <c r="L48"/>
  <c r="P48"/>
  <c r="H27"/>
  <c r="L27"/>
  <c r="P27"/>
  <c r="H43"/>
  <c r="L43"/>
  <c r="P43"/>
  <c r="H75"/>
  <c r="L75"/>
  <c r="P75"/>
  <c r="H28"/>
  <c r="L28"/>
  <c r="P28"/>
  <c r="H50"/>
  <c r="L50"/>
  <c r="P50"/>
  <c r="H62"/>
  <c r="L62"/>
  <c r="P62"/>
  <c r="H6"/>
  <c r="L6"/>
  <c r="P6"/>
  <c r="H37"/>
  <c r="L37"/>
  <c r="P37"/>
  <c r="H56"/>
  <c r="L56"/>
  <c r="P56"/>
  <c r="H66"/>
  <c r="L66"/>
  <c r="P66"/>
  <c r="H19"/>
  <c r="L19"/>
  <c r="P19"/>
  <c r="H38"/>
  <c r="L38"/>
  <c r="P38"/>
  <c r="H46"/>
  <c r="L46"/>
  <c r="P46"/>
  <c r="H69"/>
  <c r="L69"/>
  <c r="P69"/>
  <c r="H64"/>
  <c r="L64"/>
  <c r="P64"/>
  <c r="H84"/>
  <c r="H155"/>
  <c r="R80"/>
  <c r="H86"/>
  <c r="H126"/>
  <c r="H135"/>
  <c r="H148"/>
  <c r="H151"/>
  <c r="H119"/>
  <c r="H129"/>
  <c r="H89"/>
  <c r="H92"/>
  <c r="H132"/>
  <c r="H139"/>
  <c r="H138"/>
  <c r="H154"/>
  <c r="H123"/>
  <c r="H127"/>
  <c r="H125"/>
  <c r="H103"/>
  <c r="H106"/>
  <c r="H140"/>
  <c r="H104"/>
  <c r="H81"/>
  <c r="H133"/>
  <c r="H100"/>
  <c r="H141"/>
  <c r="H136"/>
  <c r="H149"/>
  <c r="H124"/>
  <c r="H143"/>
  <c r="H101"/>
  <c r="H128"/>
  <c r="H153"/>
  <c r="H83"/>
  <c r="H134"/>
  <c r="H82"/>
  <c r="H88"/>
  <c r="H130"/>
  <c r="H144"/>
  <c r="H145"/>
  <c r="H97"/>
  <c r="H111"/>
  <c r="H98"/>
  <c r="H156"/>
  <c r="H108"/>
  <c r="H107"/>
  <c r="H142"/>
  <c r="H120"/>
  <c r="H99"/>
  <c r="H146"/>
  <c r="H110"/>
  <c r="H115"/>
  <c r="H94"/>
  <c r="H114"/>
  <c r="H85"/>
  <c r="H122"/>
  <c r="H112"/>
  <c r="H105"/>
  <c r="H117"/>
  <c r="H80"/>
  <c r="H96"/>
  <c r="H90"/>
  <c r="H157"/>
  <c r="H113"/>
  <c r="H109"/>
  <c r="H121"/>
  <c r="H102"/>
  <c r="H95"/>
  <c r="H93"/>
  <c r="H79"/>
  <c r="H152"/>
  <c r="H87"/>
  <c r="H150"/>
  <c r="H116"/>
  <c r="H91"/>
  <c r="H131"/>
  <c r="H137"/>
  <c r="H147"/>
  <c r="H118"/>
  <c r="Q34" i="18" l="1"/>
  <c r="Q30" i="14"/>
  <c r="Q75"/>
  <c r="Q46"/>
  <c r="Q55"/>
  <c r="Q24"/>
  <c r="Q38"/>
  <c r="Q34"/>
  <c r="Q23" i="7"/>
  <c r="Q48" i="14"/>
  <c r="Q36"/>
  <c r="Q28"/>
  <c r="Q43"/>
  <c r="Q64"/>
  <c r="Q69"/>
  <c r="Q66"/>
  <c r="Q8"/>
  <c r="Q9"/>
  <c r="Q27"/>
  <c r="Q20"/>
  <c r="Q47"/>
  <c r="Q32" i="18"/>
  <c r="Q13"/>
  <c r="Q38"/>
  <c r="Q56" i="14"/>
  <c r="Q61"/>
  <c r="Q14"/>
  <c r="Q31"/>
  <c r="Q62"/>
  <c r="Q17"/>
  <c r="Q19"/>
  <c r="Q22"/>
  <c r="Q7"/>
  <c r="Q18" i="18"/>
  <c r="Q16"/>
  <c r="Q35" i="14"/>
  <c r="Q32"/>
  <c r="Q36" i="18"/>
  <c r="Q59" i="14"/>
  <c r="Q54"/>
  <c r="Q16"/>
  <c r="Q70"/>
  <c r="Q23"/>
  <c r="Q33"/>
  <c r="Q37"/>
  <c r="Q57"/>
  <c r="Q12"/>
  <c r="Q29"/>
  <c r="Q51"/>
  <c r="Q25"/>
  <c r="Q8" i="18"/>
  <c r="Q22"/>
  <c r="Q20"/>
  <c r="Q65" i="14"/>
  <c r="Q60"/>
  <c r="Q6"/>
  <c r="Q44"/>
  <c r="Q30" i="18"/>
  <c r="Q29"/>
  <c r="Q9"/>
  <c r="Q26"/>
  <c r="Q27"/>
  <c r="Q50" i="14"/>
  <c r="Q40"/>
  <c r="Q67"/>
  <c r="Q10"/>
  <c r="Q58"/>
  <c r="Q15"/>
  <c r="Q11"/>
  <c r="Q68"/>
  <c r="Q73"/>
  <c r="Q11" i="18"/>
  <c r="Q10"/>
  <c r="Q41" i="14"/>
  <c r="Q71"/>
  <c r="Q5"/>
  <c r="Q45"/>
  <c r="Q53"/>
  <c r="Q72"/>
  <c r="Q63"/>
  <c r="Q13"/>
  <c r="Q14" i="18"/>
  <c r="Q26" i="14"/>
  <c r="Q52"/>
  <c r="Q21"/>
  <c r="Q42"/>
  <c r="Q49"/>
  <c r="Q39"/>
  <c r="Q18"/>
  <c r="Q24" i="18"/>
  <c r="Q23"/>
  <c r="Q6"/>
  <c r="Q5"/>
  <c r="Q35"/>
  <c r="Q31"/>
  <c r="Q28"/>
  <c r="Q15"/>
  <c r="Q19"/>
  <c r="Q25"/>
  <c r="Q12"/>
  <c r="Q7"/>
  <c r="Q37"/>
  <c r="Q33"/>
  <c r="Q17"/>
  <c r="Q21"/>
  <c r="H48" i="7"/>
  <c r="H38"/>
  <c r="H47"/>
  <c r="H37"/>
  <c r="H31"/>
  <c r="H43"/>
  <c r="P27"/>
  <c r="L27"/>
  <c r="H27"/>
  <c r="P18"/>
  <c r="L18"/>
  <c r="H18"/>
  <c r="P13"/>
  <c r="L13"/>
  <c r="H13"/>
  <c r="P26"/>
  <c r="L26"/>
  <c r="H26"/>
  <c r="H9" i="13"/>
  <c r="P5"/>
  <c r="H5"/>
  <c r="H24" i="7"/>
  <c r="L24"/>
  <c r="P24"/>
  <c r="H5"/>
  <c r="L5"/>
  <c r="P5"/>
  <c r="H22"/>
  <c r="L22"/>
  <c r="P22"/>
  <c r="H7"/>
  <c r="L7"/>
  <c r="P7"/>
  <c r="H10"/>
  <c r="L10"/>
  <c r="P10"/>
  <c r="H21"/>
  <c r="L21"/>
  <c r="P21"/>
  <c r="H6"/>
  <c r="L6"/>
  <c r="P6"/>
  <c r="H11"/>
  <c r="L11"/>
  <c r="P11"/>
  <c r="H25"/>
  <c r="L25"/>
  <c r="P25"/>
  <c r="H17"/>
  <c r="L17"/>
  <c r="P17"/>
  <c r="H15"/>
  <c r="L15"/>
  <c r="P15"/>
  <c r="H8"/>
  <c r="L8"/>
  <c r="P8"/>
  <c r="H19"/>
  <c r="L19"/>
  <c r="P19"/>
  <c r="H14"/>
  <c r="L14"/>
  <c r="P14"/>
  <c r="H20"/>
  <c r="L20"/>
  <c r="P20"/>
  <c r="H16"/>
  <c r="L16"/>
  <c r="P16"/>
  <c r="H9"/>
  <c r="L9"/>
  <c r="P9"/>
  <c r="H12"/>
  <c r="L12"/>
  <c r="P12"/>
  <c r="H45"/>
  <c r="H44"/>
  <c r="H40"/>
  <c r="H39"/>
  <c r="H32"/>
  <c r="H46"/>
  <c r="H36"/>
  <c r="H33"/>
  <c r="H42"/>
  <c r="H34"/>
  <c r="H41"/>
  <c r="H35"/>
  <c r="Q18" l="1"/>
  <c r="Q13"/>
  <c r="Q20"/>
  <c r="Q6"/>
  <c r="Q8"/>
  <c r="Q11"/>
  <c r="Q7"/>
  <c r="Q5" i="13"/>
  <c r="Q26" i="7"/>
  <c r="Q15"/>
  <c r="Q22"/>
  <c r="Q16"/>
  <c r="Q27"/>
  <c r="Q9"/>
  <c r="Q19"/>
  <c r="Q25"/>
  <c r="Q10"/>
  <c r="Q24"/>
  <c r="Q12"/>
  <c r="Q14"/>
  <c r="Q17"/>
  <c r="Q21"/>
  <c r="Q5"/>
</calcChain>
</file>

<file path=xl/sharedStrings.xml><?xml version="1.0" encoding="utf-8"?>
<sst xmlns="http://schemas.openxmlformats.org/spreadsheetml/2006/main" count="1153" uniqueCount="171">
  <si>
    <t>VOLTEGGIO</t>
  </si>
  <si>
    <t>TRAVE</t>
  </si>
  <si>
    <t>CORPO LIBERO</t>
  </si>
  <si>
    <t>TOTALE</t>
  </si>
  <si>
    <t>Tot. VO</t>
  </si>
  <si>
    <t>Pen.agg.</t>
  </si>
  <si>
    <t xml:space="preserve">Pen. E </t>
  </si>
  <si>
    <t>Nota D</t>
  </si>
  <si>
    <t>Tot. TR</t>
  </si>
  <si>
    <t xml:space="preserve">Pen. E   </t>
  </si>
  <si>
    <t>Tot. CL</t>
  </si>
  <si>
    <t>D. Nasc.</t>
  </si>
  <si>
    <t>Società</t>
  </si>
  <si>
    <t>Ginnasta</t>
  </si>
  <si>
    <t>Tot.  MT</t>
  </si>
  <si>
    <t>MINITRAMPOLINO</t>
  </si>
  <si>
    <t>ASSOLUTO</t>
  </si>
  <si>
    <t>PER I PROGRAMMI MEDIUM E LARGE (TOTALE DATO DALLA SOMMA DEI 3 ATTREZZI)</t>
  </si>
  <si>
    <t>CATEGORIA PULCINE - PROGRAMMA MEDIUM</t>
  </si>
  <si>
    <t>BIAGIOLI CHIARA</t>
  </si>
  <si>
    <t>POL. BARBANELLA UNO</t>
  </si>
  <si>
    <t>MANDALITI MALASPINA REBECCA</t>
  </si>
  <si>
    <t>BODY&amp;MIND</t>
  </si>
  <si>
    <t>PORTASCARTA ELETTRA</t>
  </si>
  <si>
    <t>GREGORI AMANDA</t>
  </si>
  <si>
    <t>MARTIRI LISA</t>
  </si>
  <si>
    <t>BARDELLI GRETA</t>
  </si>
  <si>
    <t>VIRTUS ULIVETO</t>
  </si>
  <si>
    <t>SORRENTO NORA</t>
  </si>
  <si>
    <t>QUARANTIELLO GAIA</t>
  </si>
  <si>
    <t>NEPI GIORGIA</t>
  </si>
  <si>
    <t>ASD ASCIANO 2011</t>
  </si>
  <si>
    <t>MIKULICIC LEA</t>
  </si>
  <si>
    <t>GRASSO SARA</t>
  </si>
  <si>
    <t>ASD DON BASTIANINI</t>
  </si>
  <si>
    <t>ATZORI MARGOT</t>
  </si>
  <si>
    <t>CALATTINI FEDERICA</t>
  </si>
  <si>
    <t>CERCOLA AURORA</t>
  </si>
  <si>
    <t>COSTAGLIONE NINA</t>
  </si>
  <si>
    <t>FANCIULLI MADDALENA</t>
  </si>
  <si>
    <t>FILETI EMILY</t>
  </si>
  <si>
    <t>FRANCO GIOIA</t>
  </si>
  <si>
    <t>GALATOLO BRAYAN</t>
  </si>
  <si>
    <t>CATEGORIA PULCINI - PROGRAMMA MEDIUM</t>
  </si>
  <si>
    <t>LANDINI SWAMI</t>
  </si>
  <si>
    <t>SACCO SOFIA</t>
  </si>
  <si>
    <t>SOLARI LINDA</t>
  </si>
  <si>
    <t>BARBI CATERINA</t>
  </si>
  <si>
    <t>ASD WHITE GYM AMIATA</t>
  </si>
  <si>
    <t>VICHI GAIA</t>
  </si>
  <si>
    <t>VERONI SOFIA</t>
  </si>
  <si>
    <t>VANNINI ANITA</t>
  </si>
  <si>
    <t>VACCAI GIULIA</t>
  </si>
  <si>
    <t>TRIDICO CARLOTTA</t>
  </si>
  <si>
    <t>TARTARUGA ALICE</t>
  </si>
  <si>
    <t>TAMAGNA SVEVA</t>
  </si>
  <si>
    <t>ASD KINZICA GINNASTICA</t>
  </si>
  <si>
    <t>TAFANI MEILI</t>
  </si>
  <si>
    <t>SPANO MATILDE</t>
  </si>
  <si>
    <t>SILENI GIORGIA</t>
  </si>
  <si>
    <t>SHTEPANI NOEMI</t>
  </si>
  <si>
    <t>SCUSSEL ANNA</t>
  </si>
  <si>
    <t>SCARDAPANE SOFIA MARIA</t>
  </si>
  <si>
    <t>RUBERTI LAURA</t>
  </si>
  <si>
    <t>ASD OASIS CLUB</t>
  </si>
  <si>
    <t>ROVAI OTTAVIA</t>
  </si>
  <si>
    <t>ROSSI IRIS</t>
  </si>
  <si>
    <t>ROSATI SARA</t>
  </si>
  <si>
    <t>RAFFAELI ANNA</t>
  </si>
  <si>
    <t>QUERCIOLI GINEVRA</t>
  </si>
  <si>
    <t>PORCIANI GIULIA</t>
  </si>
  <si>
    <t>POMETTI SONIA MARIA</t>
  </si>
  <si>
    <t>POLIZZANO SOPHIA</t>
  </si>
  <si>
    <t>PJECI ESTER</t>
  </si>
  <si>
    <t>ORLANDINI DELIA</t>
  </si>
  <si>
    <t>NAPOLI LUDOVICA</t>
  </si>
  <si>
    <t>NAPOLI ALESSIA</t>
  </si>
  <si>
    <t>MORONI MAIA</t>
  </si>
  <si>
    <t>ASD SPORTING CLUB 2000</t>
  </si>
  <si>
    <t>MONACI EVA</t>
  </si>
  <si>
    <t>MILAZZO DIANA</t>
  </si>
  <si>
    <t>MARZO LISA</t>
  </si>
  <si>
    <t>MARTINI MATILDE</t>
  </si>
  <si>
    <t>MARIOTTI CATERINA</t>
  </si>
  <si>
    <t>MARCHETTI BIANCA</t>
  </si>
  <si>
    <t>MALANDRA BIANCA</t>
  </si>
  <si>
    <t>LUPINO GAIA</t>
  </si>
  <si>
    <t>LEONI MARGHERITA</t>
  </si>
  <si>
    <t>LENTISCO CARLOTTA</t>
  </si>
  <si>
    <t>LELLI GIULIA</t>
  </si>
  <si>
    <t>LARDICCI ALICE</t>
  </si>
  <si>
    <t>LA MANTIA ELENA</t>
  </si>
  <si>
    <t>KAPEDANI MATILDE</t>
  </si>
  <si>
    <t>IAZZETTA AMBRA</t>
  </si>
  <si>
    <t>GUADAGNOLI GIADA</t>
  </si>
  <si>
    <t>GRISANTI BIANCA</t>
  </si>
  <si>
    <t>GALATOLO ASIA</t>
  </si>
  <si>
    <t>FRANCHINI ARIANNA</t>
  </si>
  <si>
    <t>FORNESI BIANCA</t>
  </si>
  <si>
    <t>FERRINI GIORGIA</t>
  </si>
  <si>
    <t>FERI MARIA TEA</t>
  </si>
  <si>
    <t>FANTOZZI BIANCA</t>
  </si>
  <si>
    <t>DIBRANI AMINA</t>
  </si>
  <si>
    <t>DI CANDIA ARIANNA</t>
  </si>
  <si>
    <t>COLLINI CATERINA</t>
  </si>
  <si>
    <t>COLAZZA CHIARA</t>
  </si>
  <si>
    <t>CINALI ELISA</t>
  </si>
  <si>
    <t>CICERO ALYSSA GRACE</t>
  </si>
  <si>
    <t>CIAFFARAFA' SOFIA</t>
  </si>
  <si>
    <t>CECCHI VIOLA</t>
  </si>
  <si>
    <t>CASENOVE EVA</t>
  </si>
  <si>
    <t>CAROVANO MARTINA</t>
  </si>
  <si>
    <t>CALDERINI GIORGIA</t>
  </si>
  <si>
    <t>BORDINI MARIA</t>
  </si>
  <si>
    <t>BONI ALESSIA</t>
  </si>
  <si>
    <t>BIRGHISAN IVANA</t>
  </si>
  <si>
    <t>BICCINI SOFIA</t>
  </si>
  <si>
    <t>BERLINO CHIARA</t>
  </si>
  <si>
    <t>BERGAMASCHI SOFIA</t>
  </si>
  <si>
    <t>BASSIGNANI MELISSA</t>
  </si>
  <si>
    <t>BARTOLINI SOFIA</t>
  </si>
  <si>
    <t>BARONE VIOLA</t>
  </si>
  <si>
    <t>BARDELLI EMMA</t>
  </si>
  <si>
    <t>BANDINI NOEMI</t>
  </si>
  <si>
    <t>BALESTRACCI NICOLE</t>
  </si>
  <si>
    <t>BALESTRA GIULIA</t>
  </si>
  <si>
    <t>BAIARDO MIRIAM</t>
  </si>
  <si>
    <t>ARRIGONI NICOLE</t>
  </si>
  <si>
    <t>ANTONINO GRETA</t>
  </si>
  <si>
    <t>ANGELLA IRENE</t>
  </si>
  <si>
    <t>ANDREI MARGHERITA</t>
  </si>
  <si>
    <t>ASD MUDRA DANCE</t>
  </si>
  <si>
    <t>RUSSO ANNA</t>
  </si>
  <si>
    <t>PIETRINI DEZIANNA CONSTANTINA</t>
  </si>
  <si>
    <t>DI VUOLO SERENA</t>
  </si>
  <si>
    <t>CUCINI CELESTE</t>
  </si>
  <si>
    <t>CAROBENE GIOVANNA</t>
  </si>
  <si>
    <t>BIBA NOEMI</t>
  </si>
  <si>
    <t>BADINI ALESSIA</t>
  </si>
  <si>
    <t>CATEGORIA TIGROTTE F - PROGRAMMA MEDIUM</t>
  </si>
  <si>
    <t>CATANIA EVA</t>
  </si>
  <si>
    <t>SQUADRA ROSSA                   ASD WHITE GYM AMIATA</t>
  </si>
  <si>
    <t>RAIMONDI ARIEL</t>
  </si>
  <si>
    <t>DI FIORE CHIARA</t>
  </si>
  <si>
    <t>SQUADRA GRANATA MUGELLO 88</t>
  </si>
  <si>
    <t>DE MITA GINEVRA FRANCESCA</t>
  </si>
  <si>
    <t>PEZZANO RACHELE</t>
  </si>
  <si>
    <t>MIRASHI VALENTINA</t>
  </si>
  <si>
    <t>LUCCHESI LUNA</t>
  </si>
  <si>
    <t>SQUADRA VERDE                  MUGELLO 88</t>
  </si>
  <si>
    <t>BONAIUTO JACQUELINE</t>
  </si>
  <si>
    <t>FALCONI BAILON ASIRI SIDNEY</t>
  </si>
  <si>
    <t>BREGU AMBRA</t>
  </si>
  <si>
    <t>BELLUSCI ANASTASIA ELENA</t>
  </si>
  <si>
    <t>SQUADRA VIOLA                     MUGELLO 88</t>
  </si>
  <si>
    <t>ARDELEANU MAIA MARIA</t>
  </si>
  <si>
    <t>VISCIANO ARIANNA</t>
  </si>
  <si>
    <t>PELUSO GRETA MARIA</t>
  </si>
  <si>
    <t>PAGLIARIN CAMILLA</t>
  </si>
  <si>
    <t>SQUADRA 2                                   POL. BARBANELLA UNO</t>
  </si>
  <si>
    <t>MALDONADO RAMIREZ DAHIANA</t>
  </si>
  <si>
    <t>ORLANDELLA VITTORIA</t>
  </si>
  <si>
    <t>GINNANESCHI CUBA CAMILLA</t>
  </si>
  <si>
    <t>BENELLI ZAIRA</t>
  </si>
  <si>
    <t>SQUADRA 1                                    POL. BARBANELLA UNO</t>
  </si>
  <si>
    <t>BELLUMORI TEKLA</t>
  </si>
  <si>
    <t>VOLTEGGIO/TRAMPOLINO</t>
  </si>
  <si>
    <t>SQUADRA</t>
  </si>
  <si>
    <t>(TOTALE DATO DALLA SOMMA DEI 3 PUNTEGGI MIGLIORI)</t>
  </si>
  <si>
    <t>CATEGORIA TIGROTTE - PROGRAMMA MEDIUM SQUADRA</t>
  </si>
  <si>
    <t>TOTALE SQUADRA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</si>
</sst>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;[Red]0.000"/>
    <numFmt numFmtId="166" formatCode="0.00;[Red]0.00"/>
  </numFmts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indexed="12"/>
      <name val="Calibri"/>
      <family val="2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trike/>
      <sz val="11"/>
      <color theme="1"/>
      <name val="Calibri"/>
      <family val="2"/>
      <scheme val="minor"/>
    </font>
    <font>
      <strike/>
      <sz val="11"/>
      <name val="Calibri"/>
      <family val="2"/>
    </font>
    <font>
      <b/>
      <strike/>
      <sz val="11"/>
      <color indexed="12"/>
      <name val="Calibri"/>
      <family val="2"/>
    </font>
    <font>
      <b/>
      <strike/>
      <sz val="11"/>
      <name val="Calibri"/>
      <family val="2"/>
    </font>
    <font>
      <b/>
      <sz val="11"/>
      <color rgb="FF0000FF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54">
    <xf numFmtId="0" fontId="0" fillId="0" borderId="0" xfId="0"/>
    <xf numFmtId="0" fontId="0" fillId="0" borderId="0" xfId="0" applyAlignment="1">
      <alignment horizontal="center"/>
    </xf>
    <xf numFmtId="165" fontId="3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6" fillId="0" borderId="0" xfId="0" applyFont="1"/>
    <xf numFmtId="0" fontId="2" fillId="6" borderId="2" xfId="0" applyFont="1" applyFill="1" applyBorder="1" applyAlignment="1">
      <alignment horizontal="center" vertical="center" wrapText="1"/>
    </xf>
    <xf numFmtId="0" fontId="7" fillId="0" borderId="5" xfId="0" applyFont="1" applyBorder="1" applyAlignment="1" applyProtection="1">
      <alignment horizontal="left"/>
      <protection locked="0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1" fillId="0" borderId="0" xfId="0" applyFont="1"/>
    <xf numFmtId="0" fontId="2" fillId="7" borderId="2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14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6" xfId="0" applyBorder="1"/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64" fontId="3" fillId="8" borderId="1" xfId="0" applyNumberFormat="1" applyFont="1" applyFill="1" applyBorder="1" applyAlignment="1">
      <alignment horizontal="center" vertical="center"/>
    </xf>
    <xf numFmtId="165" fontId="3" fillId="10" borderId="0" xfId="0" applyNumberFormat="1" applyFont="1" applyFill="1" applyAlignment="1">
      <alignment horizontal="center" vertical="center"/>
    </xf>
    <xf numFmtId="165" fontId="3" fillId="10" borderId="7" xfId="0" applyNumberFormat="1" applyFont="1" applyFill="1" applyBorder="1" applyAlignment="1">
      <alignment horizontal="center" vertical="center"/>
    </xf>
    <xf numFmtId="0" fontId="0" fillId="10" borderId="0" xfId="0" applyFill="1"/>
    <xf numFmtId="0" fontId="5" fillId="0" borderId="0" xfId="0" applyFont="1" applyAlignment="1">
      <alignment horizontal="center"/>
    </xf>
    <xf numFmtId="164" fontId="2" fillId="0" borderId="8" xfId="0" applyNumberFormat="1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4" fillId="0" borderId="9" xfId="0" applyNumberFormat="1" applyFont="1" applyBorder="1" applyAlignment="1">
      <alignment horizontal="center" vertical="center"/>
    </xf>
    <xf numFmtId="166" fontId="4" fillId="0" borderId="9" xfId="0" applyNumberFormat="1" applyFont="1" applyBorder="1" applyAlignment="1">
      <alignment horizontal="center" vertical="center"/>
    </xf>
    <xf numFmtId="166" fontId="4" fillId="0" borderId="10" xfId="0" applyNumberFormat="1" applyFont="1" applyBorder="1" applyAlignment="1">
      <alignment horizontal="center" vertical="center"/>
    </xf>
    <xf numFmtId="14" fontId="0" fillId="0" borderId="11" xfId="0" applyNumberFormat="1" applyBorder="1" applyAlignment="1">
      <alignment horizontal="center"/>
    </xf>
    <xf numFmtId="0" fontId="0" fillId="0" borderId="11" xfId="0" applyBorder="1"/>
    <xf numFmtId="164" fontId="2" fillId="0" borderId="13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center" vertical="center"/>
    </xf>
    <xf numFmtId="166" fontId="4" fillId="0" borderId="14" xfId="0" applyNumberFormat="1" applyFont="1" applyBorder="1" applyAlignment="1">
      <alignment horizontal="center" vertical="center"/>
    </xf>
    <xf numFmtId="14" fontId="0" fillId="0" borderId="15" xfId="0" applyNumberFormat="1" applyBorder="1" applyAlignment="1">
      <alignment horizontal="center"/>
    </xf>
    <xf numFmtId="0" fontId="0" fillId="0" borderId="15" xfId="0" applyBorder="1"/>
    <xf numFmtId="164" fontId="2" fillId="0" borderId="17" xfId="0" applyNumberFormat="1" applyFont="1" applyBorder="1" applyAlignment="1">
      <alignment horizontal="center" vertical="center"/>
    </xf>
    <xf numFmtId="165" fontId="3" fillId="0" borderId="18" xfId="0" applyNumberFormat="1" applyFont="1" applyBorder="1" applyAlignment="1">
      <alignment horizontal="center" vertical="center"/>
    </xf>
    <xf numFmtId="165" fontId="4" fillId="0" borderId="18" xfId="0" applyNumberFormat="1" applyFont="1" applyBorder="1" applyAlignment="1">
      <alignment horizontal="center" vertical="center"/>
    </xf>
    <xf numFmtId="166" fontId="4" fillId="0" borderId="18" xfId="0" applyNumberFormat="1" applyFont="1" applyBorder="1" applyAlignment="1">
      <alignment horizontal="center" vertical="center"/>
    </xf>
    <xf numFmtId="166" fontId="4" fillId="0" borderId="19" xfId="0" applyNumberFormat="1" applyFont="1" applyBorder="1" applyAlignment="1">
      <alignment horizontal="center" vertical="center"/>
    </xf>
    <xf numFmtId="14" fontId="0" fillId="0" borderId="20" xfId="0" applyNumberFormat="1" applyBorder="1" applyAlignment="1">
      <alignment horizontal="center"/>
    </xf>
    <xf numFmtId="0" fontId="0" fillId="0" borderId="20" xfId="0" applyBorder="1"/>
    <xf numFmtId="166" fontId="4" fillId="0" borderId="22" xfId="0" applyNumberFormat="1" applyFont="1" applyBorder="1" applyAlignment="1">
      <alignment horizontal="center" vertical="center"/>
    </xf>
    <xf numFmtId="14" fontId="0" fillId="0" borderId="15" xfId="0" applyNumberFormat="1" applyBorder="1" applyAlignment="1">
      <alignment horizontal="center" vertical="top" wrapText="1"/>
    </xf>
    <xf numFmtId="0" fontId="9" fillId="0" borderId="15" xfId="0" applyFont="1" applyBorder="1" applyAlignment="1">
      <alignment vertical="top" wrapText="1"/>
    </xf>
    <xf numFmtId="0" fontId="0" fillId="0" borderId="24" xfId="0" applyBorder="1" applyAlignment="1">
      <alignment vertical="top" wrapText="1"/>
    </xf>
    <xf numFmtId="165" fontId="3" fillId="0" borderId="25" xfId="0" applyNumberFormat="1" applyFont="1" applyBorder="1" applyAlignment="1">
      <alignment horizontal="center" vertical="center"/>
    </xf>
    <xf numFmtId="165" fontId="4" fillId="0" borderId="25" xfId="0" applyNumberFormat="1" applyFont="1" applyBorder="1" applyAlignment="1">
      <alignment horizontal="center" vertical="center"/>
    </xf>
    <xf numFmtId="166" fontId="4" fillId="0" borderId="25" xfId="0" applyNumberFormat="1" applyFont="1" applyBorder="1" applyAlignment="1">
      <alignment horizontal="center" vertical="center"/>
    </xf>
    <xf numFmtId="166" fontId="4" fillId="0" borderId="26" xfId="0" applyNumberFormat="1" applyFont="1" applyBorder="1" applyAlignment="1">
      <alignment horizontal="center" vertical="center"/>
    </xf>
    <xf numFmtId="166" fontId="4" fillId="0" borderId="28" xfId="0" applyNumberFormat="1" applyFont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top" wrapText="1"/>
    </xf>
    <xf numFmtId="0" fontId="9" fillId="0" borderId="11" xfId="0" applyFont="1" applyBorder="1" applyAlignment="1">
      <alignment vertical="top" wrapText="1"/>
    </xf>
    <xf numFmtId="166" fontId="4" fillId="0" borderId="7" xfId="0" applyNumberFormat="1" applyFont="1" applyBorder="1" applyAlignment="1">
      <alignment horizontal="center" vertical="center"/>
    </xf>
    <xf numFmtId="14" fontId="9" fillId="0" borderId="15" xfId="0" applyNumberFormat="1" applyFont="1" applyBorder="1" applyAlignment="1">
      <alignment horizontal="center" vertical="top" wrapText="1"/>
    </xf>
    <xf numFmtId="0" fontId="9" fillId="0" borderId="24" xfId="0" applyFont="1" applyBorder="1" applyAlignment="1">
      <alignment vertical="top" wrapText="1"/>
    </xf>
    <xf numFmtId="166" fontId="4" fillId="0" borderId="30" xfId="0" applyNumberFormat="1" applyFont="1" applyBorder="1" applyAlignment="1">
      <alignment horizontal="center" vertical="center"/>
    </xf>
    <xf numFmtId="14" fontId="9" fillId="0" borderId="20" xfId="0" applyNumberFormat="1" applyFont="1" applyBorder="1" applyAlignment="1">
      <alignment horizontal="center" vertical="top" wrapText="1"/>
    </xf>
    <xf numFmtId="0" fontId="9" fillId="0" borderId="21" xfId="0" applyFont="1" applyBorder="1" applyAlignment="1">
      <alignment vertical="top" wrapText="1"/>
    </xf>
    <xf numFmtId="14" fontId="0" fillId="0" borderId="24" xfId="0" applyNumberFormat="1" applyBorder="1" applyAlignment="1">
      <alignment horizontal="center"/>
    </xf>
    <xf numFmtId="0" fontId="0" fillId="0" borderId="24" xfId="0" applyBorder="1"/>
    <xf numFmtId="164" fontId="2" fillId="0" borderId="34" xfId="0" applyNumberFormat="1" applyFont="1" applyBorder="1" applyAlignment="1">
      <alignment horizontal="center" vertical="center"/>
    </xf>
    <xf numFmtId="164" fontId="2" fillId="0" borderId="38" xfId="0" applyNumberFormat="1" applyFont="1" applyBorder="1" applyAlignment="1">
      <alignment horizontal="center" vertical="center"/>
    </xf>
    <xf numFmtId="166" fontId="4" fillId="0" borderId="40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top" wrapText="1"/>
    </xf>
    <xf numFmtId="0" fontId="8" fillId="0" borderId="11" xfId="0" applyFont="1" applyBorder="1" applyAlignment="1">
      <alignment horizontal="left" vertical="top"/>
    </xf>
    <xf numFmtId="14" fontId="8" fillId="0" borderId="24" xfId="0" applyNumberFormat="1" applyFont="1" applyBorder="1" applyAlignment="1">
      <alignment horizontal="center" vertical="top" wrapText="1"/>
    </xf>
    <xf numFmtId="0" fontId="8" fillId="0" borderId="15" xfId="0" applyFont="1" applyBorder="1" applyAlignment="1">
      <alignment horizontal="left" vertical="top"/>
    </xf>
    <xf numFmtId="14" fontId="8" fillId="0" borderId="15" xfId="0" applyNumberFormat="1" applyFont="1" applyBorder="1" applyAlignment="1">
      <alignment horizontal="center" vertical="top" wrapText="1"/>
    </xf>
    <xf numFmtId="14" fontId="8" fillId="0" borderId="20" xfId="0" applyNumberFormat="1" applyFont="1" applyBorder="1" applyAlignment="1">
      <alignment horizontal="center" vertical="top" wrapText="1"/>
    </xf>
    <xf numFmtId="0" fontId="8" fillId="0" borderId="20" xfId="0" applyFont="1" applyBorder="1" applyAlignment="1">
      <alignment horizontal="left" vertical="top"/>
    </xf>
    <xf numFmtId="0" fontId="2" fillId="2" borderId="9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10" borderId="20" xfId="0" applyFill="1" applyBorder="1"/>
    <xf numFmtId="14" fontId="0" fillId="10" borderId="20" xfId="0" applyNumberFormat="1" applyFill="1" applyBorder="1" applyAlignment="1">
      <alignment horizontal="center"/>
    </xf>
    <xf numFmtId="166" fontId="4" fillId="10" borderId="19" xfId="0" applyNumberFormat="1" applyFont="1" applyFill="1" applyBorder="1" applyAlignment="1">
      <alignment horizontal="center" vertical="center"/>
    </xf>
    <xf numFmtId="165" fontId="4" fillId="10" borderId="18" xfId="0" applyNumberFormat="1" applyFont="1" applyFill="1" applyBorder="1" applyAlignment="1">
      <alignment horizontal="center" vertical="center"/>
    </xf>
    <xf numFmtId="165" fontId="3" fillId="10" borderId="18" xfId="0" applyNumberFormat="1" applyFont="1" applyFill="1" applyBorder="1" applyAlignment="1">
      <alignment horizontal="center" vertical="center"/>
    </xf>
    <xf numFmtId="166" fontId="4" fillId="10" borderId="18" xfId="0" applyNumberFormat="1" applyFont="1" applyFill="1" applyBorder="1" applyAlignment="1">
      <alignment horizontal="center" vertical="center"/>
    </xf>
    <xf numFmtId="164" fontId="2" fillId="10" borderId="17" xfId="0" applyNumberFormat="1" applyFont="1" applyFill="1" applyBorder="1" applyAlignment="1">
      <alignment horizontal="center" vertical="center"/>
    </xf>
    <xf numFmtId="0" fontId="0" fillId="10" borderId="15" xfId="0" applyFill="1" applyBorder="1"/>
    <xf numFmtId="14" fontId="0" fillId="10" borderId="15" xfId="0" applyNumberFormat="1" applyFill="1" applyBorder="1" applyAlignment="1">
      <alignment horizontal="center"/>
    </xf>
    <xf numFmtId="166" fontId="4" fillId="10" borderId="14" xfId="0" applyNumberFormat="1" applyFont="1" applyFill="1" applyBorder="1" applyAlignment="1">
      <alignment horizontal="center" vertical="center"/>
    </xf>
    <xf numFmtId="165" fontId="4" fillId="10" borderId="2" xfId="0" applyNumberFormat="1" applyFont="1" applyFill="1" applyBorder="1" applyAlignment="1">
      <alignment horizontal="center" vertical="center"/>
    </xf>
    <xf numFmtId="165" fontId="3" fillId="10" borderId="2" xfId="0" applyNumberFormat="1" applyFont="1" applyFill="1" applyBorder="1" applyAlignment="1">
      <alignment horizontal="center" vertical="center"/>
    </xf>
    <xf numFmtId="166" fontId="4" fillId="10" borderId="2" xfId="0" applyNumberFormat="1" applyFont="1" applyFill="1" applyBorder="1" applyAlignment="1">
      <alignment horizontal="center" vertical="center"/>
    </xf>
    <xf numFmtId="164" fontId="2" fillId="10" borderId="13" xfId="0" applyNumberFormat="1" applyFont="1" applyFill="1" applyBorder="1" applyAlignment="1">
      <alignment horizontal="center" vertical="center"/>
    </xf>
    <xf numFmtId="0" fontId="0" fillId="10" borderId="11" xfId="0" applyFill="1" applyBorder="1"/>
    <xf numFmtId="14" fontId="0" fillId="10" borderId="11" xfId="0" applyNumberFormat="1" applyFill="1" applyBorder="1" applyAlignment="1">
      <alignment horizontal="center"/>
    </xf>
    <xf numFmtId="166" fontId="4" fillId="10" borderId="10" xfId="0" applyNumberFormat="1" applyFont="1" applyFill="1" applyBorder="1" applyAlignment="1">
      <alignment horizontal="center" vertical="center"/>
    </xf>
    <xf numFmtId="165" fontId="4" fillId="10" borderId="9" xfId="0" applyNumberFormat="1" applyFont="1" applyFill="1" applyBorder="1" applyAlignment="1">
      <alignment horizontal="center" vertical="center"/>
    </xf>
    <xf numFmtId="165" fontId="3" fillId="10" borderId="9" xfId="0" applyNumberFormat="1" applyFont="1" applyFill="1" applyBorder="1" applyAlignment="1">
      <alignment horizontal="center" vertical="center"/>
    </xf>
    <xf numFmtId="166" fontId="4" fillId="10" borderId="9" xfId="0" applyNumberFormat="1" applyFont="1" applyFill="1" applyBorder="1" applyAlignment="1">
      <alignment horizontal="center" vertical="center"/>
    </xf>
    <xf numFmtId="164" fontId="2" fillId="10" borderId="8" xfId="0" applyNumberFormat="1" applyFont="1" applyFill="1" applyBorder="1" applyAlignment="1">
      <alignment horizontal="center" vertic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4" fontId="0" fillId="10" borderId="1" xfId="0" applyNumberFormat="1" applyFill="1" applyBorder="1" applyAlignment="1">
      <alignment horizontal="center"/>
    </xf>
    <xf numFmtId="166" fontId="4" fillId="10" borderId="1" xfId="0" applyNumberFormat="1" applyFont="1" applyFill="1" applyBorder="1" applyAlignment="1">
      <alignment horizontal="center" vertical="center"/>
    </xf>
    <xf numFmtId="165" fontId="4" fillId="10" borderId="1" xfId="0" applyNumberFormat="1" applyFont="1" applyFill="1" applyBorder="1" applyAlignment="1">
      <alignment horizontal="center" vertical="center"/>
    </xf>
    <xf numFmtId="165" fontId="3" fillId="10" borderId="1" xfId="0" applyNumberFormat="1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left" vertical="top"/>
    </xf>
    <xf numFmtId="14" fontId="0" fillId="1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/>
    </xf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6" fontId="4" fillId="0" borderId="1" xfId="0" applyNumberFormat="1" applyFont="1" applyFill="1" applyBorder="1" applyAlignment="1">
      <alignment horizontal="center" vertical="center"/>
    </xf>
    <xf numFmtId="165" fontId="4" fillId="0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vertical="top" wrapText="1"/>
    </xf>
    <xf numFmtId="14" fontId="0" fillId="0" borderId="2" xfId="0" applyNumberFormat="1" applyBorder="1" applyAlignment="1">
      <alignment horizontal="center" vertical="top" wrapText="1"/>
    </xf>
    <xf numFmtId="0" fontId="0" fillId="0" borderId="1" xfId="0" applyFill="1" applyBorder="1"/>
    <xf numFmtId="0" fontId="0" fillId="0" borderId="0" xfId="0" applyFill="1"/>
    <xf numFmtId="164" fontId="2" fillId="10" borderId="1" xfId="0" applyNumberFormat="1" applyFont="1" applyFill="1" applyBorder="1" applyAlignment="1">
      <alignment horizontal="center" vertical="center"/>
    </xf>
    <xf numFmtId="0" fontId="0" fillId="10" borderId="1" xfId="0" applyFill="1" applyBorder="1" applyAlignment="1">
      <alignment vertical="top" wrapText="1"/>
    </xf>
    <xf numFmtId="14" fontId="0" fillId="10" borderId="1" xfId="0" applyNumberFormat="1" applyFill="1" applyBorder="1" applyAlignment="1">
      <alignment horizontal="center" vertical="top" wrapText="1"/>
    </xf>
    <xf numFmtId="165" fontId="12" fillId="10" borderId="1" xfId="0" applyNumberFormat="1" applyFont="1" applyFill="1" applyBorder="1" applyAlignment="1">
      <alignment horizontal="center" vertical="center"/>
    </xf>
    <xf numFmtId="0" fontId="11" fillId="0" borderId="0" xfId="0" applyFont="1"/>
    <xf numFmtId="0" fontId="0" fillId="0" borderId="0" xfId="0" applyFill="1" applyAlignment="1">
      <alignment horizontal="center"/>
    </xf>
    <xf numFmtId="0" fontId="13" fillId="0" borderId="1" xfId="0" applyFont="1" applyBorder="1"/>
    <xf numFmtId="0" fontId="13" fillId="0" borderId="4" xfId="0" applyFont="1" applyBorder="1" applyAlignment="1">
      <alignment horizontal="center"/>
    </xf>
    <xf numFmtId="14" fontId="13" fillId="0" borderId="1" xfId="0" applyNumberFormat="1" applyFont="1" applyBorder="1" applyAlignment="1">
      <alignment horizontal="center"/>
    </xf>
    <xf numFmtId="166" fontId="14" fillId="0" borderId="1" xfId="0" applyNumberFormat="1" applyFont="1" applyBorder="1" applyAlignment="1">
      <alignment horizontal="center" vertical="center"/>
    </xf>
    <xf numFmtId="165" fontId="14" fillId="0" borderId="1" xfId="0" applyNumberFormat="1" applyFont="1" applyBorder="1" applyAlignment="1">
      <alignment horizontal="center" vertical="center"/>
    </xf>
    <xf numFmtId="165" fontId="15" fillId="0" borderId="1" xfId="0" applyNumberFormat="1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vertical="top" wrapText="1"/>
    </xf>
    <xf numFmtId="0" fontId="13" fillId="0" borderId="4" xfId="0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top" wrapText="1"/>
    </xf>
    <xf numFmtId="0" fontId="13" fillId="0" borderId="1" xfId="0" applyFont="1" applyBorder="1" applyAlignment="1">
      <alignment horizontal="left" vertical="center"/>
    </xf>
    <xf numFmtId="14" fontId="13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top" wrapText="1"/>
    </xf>
    <xf numFmtId="0" fontId="0" fillId="0" borderId="4" xfId="0" applyFill="1" applyBorder="1" applyAlignment="1">
      <alignment horizontal="center" vertical="center"/>
    </xf>
    <xf numFmtId="0" fontId="0" fillId="8" borderId="1" xfId="0" applyFill="1" applyBorder="1"/>
    <xf numFmtId="0" fontId="0" fillId="8" borderId="1" xfId="0" applyFill="1" applyBorder="1" applyAlignment="1">
      <alignment horizontal="center" vertical="center"/>
    </xf>
    <xf numFmtId="14" fontId="0" fillId="8" borderId="1" xfId="0" applyNumberFormat="1" applyFill="1" applyBorder="1" applyAlignment="1">
      <alignment horizontal="center"/>
    </xf>
    <xf numFmtId="166" fontId="4" fillId="8" borderId="1" xfId="0" applyNumberFormat="1" applyFont="1" applyFill="1" applyBorder="1" applyAlignment="1">
      <alignment horizontal="center" vertical="center"/>
    </xf>
    <xf numFmtId="165" fontId="4" fillId="8" borderId="1" xfId="0" applyNumberFormat="1" applyFont="1" applyFill="1" applyBorder="1" applyAlignment="1">
      <alignment horizontal="center" vertical="center"/>
    </xf>
    <xf numFmtId="165" fontId="3" fillId="8" borderId="1" xfId="0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0" fillId="11" borderId="1" xfId="0" applyFill="1" applyBorder="1"/>
    <xf numFmtId="0" fontId="0" fillId="11" borderId="1" xfId="0" applyFill="1" applyBorder="1" applyAlignment="1">
      <alignment horizontal="left" vertical="center"/>
    </xf>
    <xf numFmtId="0" fontId="0" fillId="11" borderId="1" xfId="0" applyFill="1" applyBorder="1" applyAlignment="1">
      <alignment horizontal="center" vertical="center"/>
    </xf>
    <xf numFmtId="14" fontId="0" fillId="11" borderId="1" xfId="0" applyNumberFormat="1" applyFill="1" applyBorder="1" applyAlignment="1">
      <alignment horizontal="center" vertical="center"/>
    </xf>
    <xf numFmtId="166" fontId="4" fillId="11" borderId="1" xfId="0" applyNumberFormat="1" applyFont="1" applyFill="1" applyBorder="1" applyAlignment="1">
      <alignment horizontal="center" vertical="center"/>
    </xf>
    <xf numFmtId="165" fontId="4" fillId="11" borderId="1" xfId="0" applyNumberFormat="1" applyFont="1" applyFill="1" applyBorder="1" applyAlignment="1">
      <alignment horizontal="center" vertical="center"/>
    </xf>
    <xf numFmtId="165" fontId="3" fillId="11" borderId="1" xfId="0" applyNumberFormat="1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/>
    </xf>
    <xf numFmtId="0" fontId="0" fillId="11" borderId="1" xfId="0" applyFill="1" applyBorder="1" applyAlignment="1">
      <alignment vertical="top" wrapText="1"/>
    </xf>
    <xf numFmtId="14" fontId="0" fillId="11" borderId="1" xfId="0" applyNumberFormat="1" applyFill="1" applyBorder="1" applyAlignment="1">
      <alignment horizontal="center"/>
    </xf>
    <xf numFmtId="0" fontId="9" fillId="10" borderId="1" xfId="0" applyFont="1" applyFill="1" applyBorder="1"/>
    <xf numFmtId="0" fontId="9" fillId="10" borderId="1" xfId="0" applyFont="1" applyFill="1" applyBorder="1" applyAlignment="1">
      <alignment horizontal="center" vertical="center"/>
    </xf>
    <xf numFmtId="14" fontId="9" fillId="10" borderId="1" xfId="0" applyNumberFormat="1" applyFont="1" applyFill="1" applyBorder="1" applyAlignment="1">
      <alignment horizontal="center"/>
    </xf>
    <xf numFmtId="165" fontId="17" fillId="10" borderId="1" xfId="0" applyNumberFormat="1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vertical="top" wrapText="1"/>
    </xf>
    <xf numFmtId="0" fontId="9" fillId="10" borderId="1" xfId="0" applyFont="1" applyFill="1" applyBorder="1" applyAlignment="1">
      <alignment horizontal="center"/>
    </xf>
    <xf numFmtId="14" fontId="9" fillId="10" borderId="1" xfId="0" applyNumberFormat="1" applyFont="1" applyFill="1" applyBorder="1" applyAlignment="1">
      <alignment horizontal="center" vertical="top" wrapText="1"/>
    </xf>
    <xf numFmtId="14" fontId="0" fillId="11" borderId="1" xfId="0" applyNumberFormat="1" applyFill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/>
    </xf>
    <xf numFmtId="14" fontId="13" fillId="0" borderId="1" xfId="0" applyNumberFormat="1" applyFont="1" applyBorder="1" applyAlignment="1">
      <alignment horizontal="center" vertical="top"/>
    </xf>
    <xf numFmtId="0" fontId="0" fillId="11" borderId="1" xfId="0" applyFill="1" applyBorder="1" applyAlignment="1">
      <alignment horizontal="left" vertical="top"/>
    </xf>
    <xf numFmtId="14" fontId="0" fillId="11" borderId="1" xfId="0" applyNumberFormat="1" applyFill="1" applyBorder="1" applyAlignment="1">
      <alignment horizontal="center" vertical="top"/>
    </xf>
    <xf numFmtId="0" fontId="0" fillId="8" borderId="1" xfId="0" applyFill="1" applyBorder="1" applyAlignment="1">
      <alignment horizontal="left" vertical="top"/>
    </xf>
    <xf numFmtId="14" fontId="0" fillId="8" borderId="1" xfId="0" applyNumberFormat="1" applyFill="1" applyBorder="1" applyAlignment="1">
      <alignment horizontal="center" vertical="top"/>
    </xf>
    <xf numFmtId="0" fontId="9" fillId="10" borderId="1" xfId="0" applyFont="1" applyFill="1" applyBorder="1" applyAlignment="1">
      <alignment horizontal="left" vertical="top"/>
    </xf>
    <xf numFmtId="14" fontId="9" fillId="10" borderId="1" xfId="0" applyNumberFormat="1" applyFont="1" applyFill="1" applyBorder="1" applyAlignment="1">
      <alignment horizontal="center" vertical="top"/>
    </xf>
    <xf numFmtId="0" fontId="0" fillId="11" borderId="6" xfId="0" applyFill="1" applyBorder="1" applyAlignment="1">
      <alignment horizontal="center"/>
    </xf>
    <xf numFmtId="0" fontId="2" fillId="2" borderId="42" xfId="0" applyFont="1" applyFill="1" applyBorder="1" applyAlignment="1">
      <alignment horizontal="center" vertical="center" wrapText="1"/>
    </xf>
    <xf numFmtId="0" fontId="2" fillId="8" borderId="41" xfId="0" applyFont="1" applyFill="1" applyBorder="1" applyAlignment="1">
      <alignment horizontal="center" vertical="center" wrapText="1"/>
    </xf>
    <xf numFmtId="0" fontId="8" fillId="0" borderId="0" xfId="0" applyFont="1" applyFill="1" applyBorder="1"/>
    <xf numFmtId="0" fontId="10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10" borderId="16" xfId="0" applyFill="1" applyBorder="1"/>
    <xf numFmtId="14" fontId="0" fillId="10" borderId="0" xfId="0" applyNumberFormat="1" applyFill="1" applyAlignment="1">
      <alignment horizontal="center"/>
    </xf>
    <xf numFmtId="0" fontId="0" fillId="10" borderId="20" xfId="0" applyFill="1" applyBorder="1" applyAlignment="1">
      <alignment vertical="top" wrapText="1"/>
    </xf>
    <xf numFmtId="14" fontId="0" fillId="10" borderId="20" xfId="0" applyNumberFormat="1" applyFill="1" applyBorder="1" applyAlignment="1">
      <alignment horizontal="center" vertical="top" wrapText="1"/>
    </xf>
    <xf numFmtId="166" fontId="4" fillId="10" borderId="30" xfId="0" applyNumberFormat="1" applyFont="1" applyFill="1" applyBorder="1" applyAlignment="1">
      <alignment horizontal="center" vertical="center"/>
    </xf>
    <xf numFmtId="165" fontId="4" fillId="10" borderId="25" xfId="0" applyNumberFormat="1" applyFont="1" applyFill="1" applyBorder="1" applyAlignment="1">
      <alignment horizontal="center" vertical="center"/>
    </xf>
    <xf numFmtId="165" fontId="3" fillId="10" borderId="25" xfId="0" applyNumberFormat="1" applyFont="1" applyFill="1" applyBorder="1" applyAlignment="1">
      <alignment horizontal="center" vertical="center"/>
    </xf>
    <xf numFmtId="166" fontId="4" fillId="10" borderId="25" xfId="0" applyNumberFormat="1" applyFont="1" applyFill="1" applyBorder="1" applyAlignment="1">
      <alignment horizontal="center" vertical="center"/>
    </xf>
    <xf numFmtId="164" fontId="2" fillId="10" borderId="38" xfId="0" applyNumberFormat="1" applyFont="1" applyFill="1" applyBorder="1" applyAlignment="1">
      <alignment horizontal="center" vertical="center"/>
    </xf>
    <xf numFmtId="0" fontId="0" fillId="10" borderId="16" xfId="0" applyFill="1" applyBorder="1" applyAlignment="1">
      <alignment vertical="top" wrapText="1"/>
    </xf>
    <xf numFmtId="14" fontId="0" fillId="10" borderId="16" xfId="0" applyNumberFormat="1" applyFill="1" applyBorder="1" applyAlignment="1">
      <alignment horizontal="center" vertical="top" wrapText="1"/>
    </xf>
    <xf numFmtId="166" fontId="4" fillId="10" borderId="7" xfId="0" applyNumberFormat="1" applyFont="1" applyFill="1" applyBorder="1" applyAlignment="1">
      <alignment horizontal="center" vertical="center"/>
    </xf>
    <xf numFmtId="164" fontId="2" fillId="10" borderId="34" xfId="0" applyNumberFormat="1" applyFont="1" applyFill="1" applyBorder="1" applyAlignment="1">
      <alignment horizontal="center" vertical="center"/>
    </xf>
    <xf numFmtId="0" fontId="0" fillId="10" borderId="35" xfId="0" applyFill="1" applyBorder="1" applyAlignment="1">
      <alignment vertical="top" wrapText="1"/>
    </xf>
    <xf numFmtId="14" fontId="0" fillId="10" borderId="35" xfId="0" applyNumberFormat="1" applyFill="1" applyBorder="1" applyAlignment="1">
      <alignment horizontal="center" vertical="top" wrapText="1"/>
    </xf>
    <xf numFmtId="0" fontId="0" fillId="0" borderId="20" xfId="0" applyBorder="1" applyAlignment="1">
      <alignment vertical="top" wrapText="1"/>
    </xf>
    <xf numFmtId="14" fontId="0" fillId="0" borderId="20" xfId="0" applyNumberFormat="1" applyBorder="1" applyAlignment="1">
      <alignment horizontal="center" vertical="top" wrapText="1"/>
    </xf>
    <xf numFmtId="0" fontId="0" fillId="0" borderId="12" xfId="0" applyBorder="1" applyAlignment="1">
      <alignment vertical="top" wrapText="1"/>
    </xf>
    <xf numFmtId="14" fontId="0" fillId="0" borderId="43" xfId="0" applyNumberFormat="1" applyBorder="1"/>
    <xf numFmtId="0" fontId="7" fillId="9" borderId="4" xfId="0" applyFont="1" applyFill="1" applyBorder="1" applyAlignment="1" applyProtection="1">
      <alignment horizontal="center"/>
      <protection locked="0"/>
    </xf>
    <xf numFmtId="0" fontId="7" fillId="9" borderId="3" xfId="0" applyFont="1" applyFill="1" applyBorder="1" applyAlignment="1" applyProtection="1">
      <alignment horizontal="center"/>
      <protection locked="0"/>
    </xf>
    <xf numFmtId="0" fontId="7" fillId="9" borderId="7" xfId="0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10" borderId="16" xfId="0" applyFont="1" applyFill="1" applyBorder="1" applyAlignment="1">
      <alignment horizontal="center" vertical="center"/>
    </xf>
    <xf numFmtId="0" fontId="1" fillId="10" borderId="12" xfId="0" applyFont="1" applyFill="1" applyBorder="1" applyAlignment="1">
      <alignment horizontal="center" vertical="center"/>
    </xf>
    <xf numFmtId="0" fontId="1" fillId="10" borderId="21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10" borderId="39" xfId="0" applyFill="1" applyBorder="1" applyAlignment="1">
      <alignment horizontal="center" vertical="center"/>
    </xf>
    <xf numFmtId="0" fontId="0" fillId="10" borderId="37" xfId="0" applyFill="1" applyBorder="1" applyAlignment="1">
      <alignment horizontal="center" vertical="center"/>
    </xf>
    <xf numFmtId="0" fontId="0" fillId="10" borderId="36" xfId="0" applyFill="1" applyBorder="1" applyAlignment="1">
      <alignment horizontal="center" vertical="center"/>
    </xf>
    <xf numFmtId="0" fontId="0" fillId="10" borderId="21" xfId="0" applyFill="1" applyBorder="1" applyAlignment="1">
      <alignment horizontal="center" vertical="center" wrapText="1"/>
    </xf>
    <xf numFmtId="0" fontId="0" fillId="10" borderId="16" xfId="0" applyFill="1" applyBorder="1" applyAlignment="1">
      <alignment horizontal="center" vertical="center" wrapText="1"/>
    </xf>
    <xf numFmtId="0" fontId="0" fillId="10" borderId="12" xfId="0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0" fillId="0" borderId="16" xfId="0" applyBorder="1"/>
    <xf numFmtId="0" fontId="0" fillId="0" borderId="12" xfId="0" applyBorder="1"/>
    <xf numFmtId="0" fontId="0" fillId="0" borderId="2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10" borderId="21" xfId="0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7" fillId="0" borderId="1" xfId="0" applyFont="1" applyBorder="1" applyAlignment="1" applyProtection="1">
      <alignment horizontal="center"/>
      <protection locked="0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57"/>
  <sheetViews>
    <sheetView tabSelected="1" workbookViewId="0">
      <selection activeCell="X16" sqref="X16"/>
    </sheetView>
  </sheetViews>
  <sheetFormatPr defaultRowHeight="15"/>
  <cols>
    <col min="1" max="1" width="3" customWidth="1"/>
    <col min="2" max="2" width="32.28515625" bestFit="1" customWidth="1"/>
    <col min="3" max="3" width="31.42578125" bestFit="1" customWidth="1"/>
    <col min="4" max="4" width="10.7109375" style="1" bestFit="1" customWidth="1"/>
    <col min="5" max="6" width="5.5703125" bestFit="1" customWidth="1"/>
    <col min="7" max="7" width="6.5703125" bestFit="1" customWidth="1"/>
    <col min="8" max="8" width="6.28515625" bestFit="1" customWidth="1"/>
    <col min="9" max="10" width="5.5703125" bestFit="1" customWidth="1"/>
    <col min="11" max="12" width="6.5703125" bestFit="1" customWidth="1"/>
    <col min="13" max="13" width="5.5703125" bestFit="1" customWidth="1"/>
    <col min="14" max="16" width="6.5703125" bestFit="1" customWidth="1"/>
    <col min="17" max="17" width="8" customWidth="1"/>
    <col min="18" max="21" width="9.140625" hidden="1" customWidth="1"/>
  </cols>
  <sheetData>
    <row r="1" spans="1:22" ht="18.75">
      <c r="A1" s="10"/>
      <c r="B1" s="217" t="s">
        <v>139</v>
      </c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</row>
    <row r="2" spans="1:22" ht="18.75">
      <c r="A2" s="10"/>
      <c r="B2" s="217" t="s">
        <v>17</v>
      </c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10"/>
      <c r="S2" s="10"/>
      <c r="T2" s="10"/>
      <c r="U2" s="10"/>
    </row>
    <row r="3" spans="1:22">
      <c r="B3" s="20" t="s">
        <v>16</v>
      </c>
      <c r="E3" s="218" t="s">
        <v>2</v>
      </c>
      <c r="F3" s="219"/>
      <c r="G3" s="219"/>
      <c r="H3" s="219"/>
      <c r="I3" s="220" t="s">
        <v>1</v>
      </c>
      <c r="J3" s="221"/>
      <c r="K3" s="221"/>
      <c r="L3" s="221"/>
      <c r="M3" s="222" t="s">
        <v>0</v>
      </c>
      <c r="N3" s="222"/>
      <c r="O3" s="222"/>
      <c r="P3" s="222"/>
    </row>
    <row r="4" spans="1:22" ht="30">
      <c r="B4" s="9" t="s">
        <v>13</v>
      </c>
      <c r="C4" s="9" t="s">
        <v>12</v>
      </c>
      <c r="D4" s="9" t="s">
        <v>11</v>
      </c>
      <c r="E4" s="8" t="s">
        <v>7</v>
      </c>
      <c r="F4" s="8" t="s">
        <v>9</v>
      </c>
      <c r="G4" s="8" t="s">
        <v>5</v>
      </c>
      <c r="H4" s="8" t="s">
        <v>10</v>
      </c>
      <c r="I4" s="7" t="s">
        <v>7</v>
      </c>
      <c r="J4" s="7" t="s">
        <v>9</v>
      </c>
      <c r="K4" s="7" t="s">
        <v>5</v>
      </c>
      <c r="L4" s="7" t="s">
        <v>8</v>
      </c>
      <c r="M4" s="6" t="s">
        <v>7</v>
      </c>
      <c r="N4" s="6" t="s">
        <v>6</v>
      </c>
      <c r="O4" s="6" t="s">
        <v>5</v>
      </c>
      <c r="P4" s="6" t="s">
        <v>4</v>
      </c>
      <c r="Q4" s="5" t="s">
        <v>3</v>
      </c>
    </row>
    <row r="5" spans="1:22" ht="14.25" customHeight="1">
      <c r="A5" s="111">
        <v>1</v>
      </c>
      <c r="B5" s="111" t="s">
        <v>108</v>
      </c>
      <c r="C5" s="117" t="s">
        <v>48</v>
      </c>
      <c r="D5" s="113">
        <v>42576</v>
      </c>
      <c r="E5" s="114">
        <v>10</v>
      </c>
      <c r="F5" s="115">
        <v>0.65</v>
      </c>
      <c r="G5" s="115"/>
      <c r="H5" s="116">
        <f t="shared" ref="H5:H36" si="0">SUM(E5-F5-G5)</f>
        <v>9.35</v>
      </c>
      <c r="I5" s="114">
        <v>10</v>
      </c>
      <c r="J5" s="115">
        <v>0.5</v>
      </c>
      <c r="K5" s="115"/>
      <c r="L5" s="116">
        <f t="shared" ref="L5:L36" si="1">SUM(I5-J5-K5)</f>
        <v>9.5</v>
      </c>
      <c r="M5" s="114">
        <v>10</v>
      </c>
      <c r="N5" s="115">
        <v>0.25</v>
      </c>
      <c r="O5" s="115"/>
      <c r="P5" s="116">
        <f t="shared" ref="P5:P36" si="2">SUM(M5-N5-O5)</f>
        <v>9.75</v>
      </c>
      <c r="Q5" s="130">
        <f t="shared" ref="Q5:Q36" si="3">SUM(H5+L5+P5)</f>
        <v>28.6</v>
      </c>
      <c r="R5" s="36"/>
      <c r="S5" s="36"/>
      <c r="T5" s="36"/>
      <c r="U5" s="36"/>
      <c r="V5" s="135"/>
    </row>
    <row r="6" spans="1:22">
      <c r="A6" s="111">
        <v>2</v>
      </c>
      <c r="B6" s="111" t="s">
        <v>60</v>
      </c>
      <c r="C6" s="117" t="s">
        <v>48</v>
      </c>
      <c r="D6" s="113">
        <v>42616</v>
      </c>
      <c r="E6" s="114">
        <v>10</v>
      </c>
      <c r="F6" s="115">
        <v>0.55000000000000004</v>
      </c>
      <c r="G6" s="115"/>
      <c r="H6" s="116">
        <f t="shared" si="0"/>
        <v>9.4499999999999993</v>
      </c>
      <c r="I6" s="114">
        <v>10</v>
      </c>
      <c r="J6" s="115">
        <v>0.5</v>
      </c>
      <c r="K6" s="115"/>
      <c r="L6" s="116">
        <f t="shared" si="1"/>
        <v>9.5</v>
      </c>
      <c r="M6" s="114">
        <v>10</v>
      </c>
      <c r="N6" s="115">
        <v>0.4</v>
      </c>
      <c r="O6" s="115"/>
      <c r="P6" s="116">
        <f t="shared" si="2"/>
        <v>9.6</v>
      </c>
      <c r="Q6" s="130">
        <f t="shared" si="3"/>
        <v>28.549999999999997</v>
      </c>
      <c r="R6" s="36"/>
      <c r="S6" s="36"/>
      <c r="T6" s="36"/>
      <c r="U6" s="36"/>
      <c r="V6" s="135"/>
    </row>
    <row r="7" spans="1:22" ht="14.25" customHeight="1">
      <c r="A7" s="111">
        <v>3</v>
      </c>
      <c r="B7" s="131" t="s">
        <v>85</v>
      </c>
      <c r="C7" s="112" t="s">
        <v>64</v>
      </c>
      <c r="D7" s="132">
        <v>43064</v>
      </c>
      <c r="E7" s="114">
        <v>10</v>
      </c>
      <c r="F7" s="115">
        <v>0.7</v>
      </c>
      <c r="G7" s="115"/>
      <c r="H7" s="116">
        <f t="shared" si="0"/>
        <v>9.3000000000000007</v>
      </c>
      <c r="I7" s="114">
        <v>10</v>
      </c>
      <c r="J7" s="115">
        <v>0.65</v>
      </c>
      <c r="K7" s="115"/>
      <c r="L7" s="116">
        <f t="shared" si="1"/>
        <v>9.35</v>
      </c>
      <c r="M7" s="114">
        <v>10</v>
      </c>
      <c r="N7" s="115">
        <v>0.3</v>
      </c>
      <c r="O7" s="115"/>
      <c r="P7" s="116">
        <f t="shared" si="2"/>
        <v>9.6999999999999993</v>
      </c>
      <c r="Q7" s="130">
        <f t="shared" si="3"/>
        <v>28.349999999999998</v>
      </c>
      <c r="V7" s="135"/>
    </row>
    <row r="8" spans="1:22">
      <c r="A8" s="13">
        <v>4</v>
      </c>
      <c r="B8" s="13" t="s">
        <v>95</v>
      </c>
      <c r="C8" s="15" t="s">
        <v>64</v>
      </c>
      <c r="D8" s="14">
        <v>42543</v>
      </c>
      <c r="E8" s="4">
        <v>10</v>
      </c>
      <c r="F8" s="3">
        <v>0.85</v>
      </c>
      <c r="G8" s="3"/>
      <c r="H8" s="2">
        <f t="shared" si="0"/>
        <v>9.15</v>
      </c>
      <c r="I8" s="4">
        <v>10</v>
      </c>
      <c r="J8" s="3">
        <v>0.5</v>
      </c>
      <c r="K8" s="3"/>
      <c r="L8" s="2">
        <f t="shared" si="1"/>
        <v>9.5</v>
      </c>
      <c r="M8" s="4">
        <v>10</v>
      </c>
      <c r="N8" s="3">
        <v>0.3</v>
      </c>
      <c r="O8" s="3"/>
      <c r="P8" s="2">
        <f t="shared" si="2"/>
        <v>9.6999999999999993</v>
      </c>
      <c r="Q8" s="19">
        <f t="shared" si="3"/>
        <v>28.349999999999998</v>
      </c>
      <c r="R8" s="36"/>
      <c r="S8" s="36"/>
      <c r="T8" s="36"/>
      <c r="U8" s="36"/>
      <c r="V8" s="135"/>
    </row>
    <row r="9" spans="1:22" ht="14.25" customHeight="1">
      <c r="A9" s="13">
        <v>5</v>
      </c>
      <c r="B9" s="13" t="s">
        <v>97</v>
      </c>
      <c r="C9" s="15" t="s">
        <v>64</v>
      </c>
      <c r="D9" s="14">
        <v>42371</v>
      </c>
      <c r="E9" s="4">
        <v>10</v>
      </c>
      <c r="F9" s="3">
        <v>0.7</v>
      </c>
      <c r="G9" s="3"/>
      <c r="H9" s="2">
        <f t="shared" si="0"/>
        <v>9.3000000000000007</v>
      </c>
      <c r="I9" s="4">
        <v>10</v>
      </c>
      <c r="J9" s="3">
        <v>0.6</v>
      </c>
      <c r="K9" s="3"/>
      <c r="L9" s="2">
        <f t="shared" si="1"/>
        <v>9.4</v>
      </c>
      <c r="M9" s="4">
        <v>10</v>
      </c>
      <c r="N9" s="3">
        <v>0.4</v>
      </c>
      <c r="O9" s="3"/>
      <c r="P9" s="2">
        <f t="shared" si="2"/>
        <v>9.6</v>
      </c>
      <c r="Q9" s="19">
        <f t="shared" si="3"/>
        <v>28.300000000000004</v>
      </c>
      <c r="V9" s="1"/>
    </row>
    <row r="10" spans="1:22">
      <c r="A10" s="13">
        <v>6</v>
      </c>
      <c r="B10" s="13" t="s">
        <v>109</v>
      </c>
      <c r="C10" s="15" t="s">
        <v>64</v>
      </c>
      <c r="D10" s="14">
        <v>42545</v>
      </c>
      <c r="E10" s="4">
        <v>10</v>
      </c>
      <c r="F10" s="3">
        <v>0.9</v>
      </c>
      <c r="G10" s="3"/>
      <c r="H10" s="2">
        <f t="shared" si="0"/>
        <v>9.1</v>
      </c>
      <c r="I10" s="4">
        <v>10</v>
      </c>
      <c r="J10" s="3">
        <v>0.5</v>
      </c>
      <c r="K10" s="3"/>
      <c r="L10" s="2">
        <f t="shared" si="1"/>
        <v>9.5</v>
      </c>
      <c r="M10" s="4">
        <v>10</v>
      </c>
      <c r="N10" s="3">
        <v>0.4</v>
      </c>
      <c r="O10" s="3"/>
      <c r="P10" s="2">
        <f t="shared" si="2"/>
        <v>9.6</v>
      </c>
      <c r="Q10" s="19">
        <f t="shared" si="3"/>
        <v>28.200000000000003</v>
      </c>
      <c r="V10" s="1"/>
    </row>
    <row r="11" spans="1:22">
      <c r="A11" s="13">
        <v>7</v>
      </c>
      <c r="B11" s="13" t="s">
        <v>120</v>
      </c>
      <c r="C11" s="15" t="s">
        <v>64</v>
      </c>
      <c r="D11" s="14">
        <v>42636</v>
      </c>
      <c r="E11" s="4">
        <v>10</v>
      </c>
      <c r="F11" s="3">
        <v>0.65</v>
      </c>
      <c r="G11" s="3"/>
      <c r="H11" s="2">
        <f t="shared" si="0"/>
        <v>9.35</v>
      </c>
      <c r="I11" s="4">
        <v>10</v>
      </c>
      <c r="J11" s="3">
        <v>0.95</v>
      </c>
      <c r="K11" s="3"/>
      <c r="L11" s="2">
        <f t="shared" si="1"/>
        <v>9.0500000000000007</v>
      </c>
      <c r="M11" s="4">
        <v>10</v>
      </c>
      <c r="N11" s="3">
        <v>0.25</v>
      </c>
      <c r="O11" s="3"/>
      <c r="P11" s="2">
        <f t="shared" si="2"/>
        <v>9.75</v>
      </c>
      <c r="Q11" s="19">
        <f t="shared" si="3"/>
        <v>28.15</v>
      </c>
    </row>
    <row r="12" spans="1:22">
      <c r="A12" s="13">
        <v>8</v>
      </c>
      <c r="B12" s="24" t="s">
        <v>89</v>
      </c>
      <c r="C12" s="15" t="s">
        <v>64</v>
      </c>
      <c r="D12" s="14">
        <v>42530</v>
      </c>
      <c r="E12" s="4">
        <v>10</v>
      </c>
      <c r="F12" s="3">
        <v>0.9</v>
      </c>
      <c r="G12" s="3"/>
      <c r="H12" s="2">
        <f t="shared" si="0"/>
        <v>9.1</v>
      </c>
      <c r="I12" s="4">
        <v>10</v>
      </c>
      <c r="J12" s="3">
        <v>0.6</v>
      </c>
      <c r="K12" s="3">
        <v>0.1</v>
      </c>
      <c r="L12" s="2">
        <f t="shared" si="1"/>
        <v>9.3000000000000007</v>
      </c>
      <c r="M12" s="4">
        <v>10</v>
      </c>
      <c r="N12" s="3">
        <v>0.3</v>
      </c>
      <c r="O12" s="3"/>
      <c r="P12" s="2">
        <f t="shared" si="2"/>
        <v>9.6999999999999993</v>
      </c>
      <c r="Q12" s="19">
        <f t="shared" si="3"/>
        <v>28.099999999999998</v>
      </c>
    </row>
    <row r="13" spans="1:22">
      <c r="A13" s="13">
        <v>9</v>
      </c>
      <c r="B13" s="27" t="s">
        <v>127</v>
      </c>
      <c r="C13" s="15" t="s">
        <v>64</v>
      </c>
      <c r="D13" s="25">
        <v>42393</v>
      </c>
      <c r="E13" s="4">
        <v>10</v>
      </c>
      <c r="F13" s="3">
        <v>0.5</v>
      </c>
      <c r="G13" s="3"/>
      <c r="H13" s="2">
        <f t="shared" si="0"/>
        <v>9.5</v>
      </c>
      <c r="I13" s="4">
        <v>10</v>
      </c>
      <c r="J13" s="3">
        <v>0.8</v>
      </c>
      <c r="K13" s="3"/>
      <c r="L13" s="2">
        <f t="shared" si="1"/>
        <v>9.1999999999999993</v>
      </c>
      <c r="M13" s="4">
        <v>10</v>
      </c>
      <c r="N13" s="3">
        <v>0.65</v>
      </c>
      <c r="O13" s="3"/>
      <c r="P13" s="2">
        <f t="shared" si="2"/>
        <v>9.35</v>
      </c>
      <c r="Q13" s="19">
        <f t="shared" si="3"/>
        <v>28.049999999999997</v>
      </c>
      <c r="V13" s="1"/>
    </row>
    <row r="14" spans="1:22">
      <c r="A14" s="13">
        <v>10</v>
      </c>
      <c r="B14" s="13" t="s">
        <v>88</v>
      </c>
      <c r="C14" s="15" t="s">
        <v>22</v>
      </c>
      <c r="D14" s="14">
        <v>42908</v>
      </c>
      <c r="E14" s="4">
        <v>10</v>
      </c>
      <c r="F14" s="3">
        <v>0.85</v>
      </c>
      <c r="G14" s="3"/>
      <c r="H14" s="2">
        <f t="shared" si="0"/>
        <v>9.15</v>
      </c>
      <c r="I14" s="4">
        <v>10</v>
      </c>
      <c r="J14" s="3">
        <v>0.7</v>
      </c>
      <c r="K14" s="3"/>
      <c r="L14" s="2">
        <f t="shared" si="1"/>
        <v>9.3000000000000007</v>
      </c>
      <c r="M14" s="4">
        <v>10</v>
      </c>
      <c r="N14" s="3">
        <v>0.5</v>
      </c>
      <c r="O14" s="3"/>
      <c r="P14" s="2">
        <f t="shared" si="2"/>
        <v>9.5</v>
      </c>
      <c r="Q14" s="19">
        <f t="shared" si="3"/>
        <v>27.950000000000003</v>
      </c>
      <c r="V14" s="1"/>
    </row>
    <row r="15" spans="1:22">
      <c r="A15" s="13">
        <v>11</v>
      </c>
      <c r="B15" s="13" t="s">
        <v>137</v>
      </c>
      <c r="C15" s="15" t="s">
        <v>20</v>
      </c>
      <c r="D15" s="14">
        <v>42436</v>
      </c>
      <c r="E15" s="4">
        <v>10</v>
      </c>
      <c r="F15" s="3">
        <v>0.6</v>
      </c>
      <c r="G15" s="3"/>
      <c r="H15" s="2">
        <f t="shared" si="0"/>
        <v>9.4</v>
      </c>
      <c r="I15" s="4">
        <v>10</v>
      </c>
      <c r="J15" s="3">
        <v>0.6</v>
      </c>
      <c r="K15" s="3"/>
      <c r="L15" s="2">
        <f t="shared" si="1"/>
        <v>9.4</v>
      </c>
      <c r="M15" s="4">
        <v>10</v>
      </c>
      <c r="N15" s="3">
        <v>0.9</v>
      </c>
      <c r="O15" s="3"/>
      <c r="P15" s="2">
        <f t="shared" si="2"/>
        <v>9.1</v>
      </c>
      <c r="Q15" s="19">
        <f t="shared" si="3"/>
        <v>27.9</v>
      </c>
    </row>
    <row r="16" spans="1:22">
      <c r="A16" s="13">
        <v>12</v>
      </c>
      <c r="B16" s="13" t="s">
        <v>130</v>
      </c>
      <c r="C16" s="15" t="s">
        <v>64</v>
      </c>
      <c r="D16" s="14">
        <v>42903</v>
      </c>
      <c r="E16" s="4">
        <v>10</v>
      </c>
      <c r="F16" s="3">
        <v>0.65</v>
      </c>
      <c r="G16" s="3"/>
      <c r="H16" s="2">
        <f t="shared" si="0"/>
        <v>9.35</v>
      </c>
      <c r="I16" s="4">
        <v>10</v>
      </c>
      <c r="J16" s="3">
        <v>0.9</v>
      </c>
      <c r="K16" s="3"/>
      <c r="L16" s="2">
        <f t="shared" si="1"/>
        <v>9.1</v>
      </c>
      <c r="M16" s="4">
        <v>10</v>
      </c>
      <c r="N16" s="3">
        <v>0.6</v>
      </c>
      <c r="O16" s="3"/>
      <c r="P16" s="2">
        <f t="shared" si="2"/>
        <v>9.4</v>
      </c>
      <c r="Q16" s="19">
        <f t="shared" si="3"/>
        <v>27.85</v>
      </c>
    </row>
    <row r="17" spans="1:17">
      <c r="A17" s="13">
        <v>13</v>
      </c>
      <c r="B17" s="13" t="s">
        <v>82</v>
      </c>
      <c r="C17" s="26" t="s">
        <v>78</v>
      </c>
      <c r="D17" s="14">
        <v>42855</v>
      </c>
      <c r="E17" s="4">
        <v>10</v>
      </c>
      <c r="F17" s="3">
        <v>0.7</v>
      </c>
      <c r="G17" s="3"/>
      <c r="H17" s="2">
        <f t="shared" si="0"/>
        <v>9.3000000000000007</v>
      </c>
      <c r="I17" s="4">
        <v>10</v>
      </c>
      <c r="J17" s="3">
        <v>1.1499999999999999</v>
      </c>
      <c r="K17" s="3"/>
      <c r="L17" s="2">
        <f t="shared" si="1"/>
        <v>8.85</v>
      </c>
      <c r="M17" s="4">
        <v>10</v>
      </c>
      <c r="N17" s="3">
        <v>0.3</v>
      </c>
      <c r="O17" s="3"/>
      <c r="P17" s="2">
        <f t="shared" si="2"/>
        <v>9.6999999999999993</v>
      </c>
      <c r="Q17" s="19">
        <f t="shared" si="3"/>
        <v>27.849999999999998</v>
      </c>
    </row>
    <row r="18" spans="1:17">
      <c r="A18" s="13">
        <v>14</v>
      </c>
      <c r="B18" s="13" t="s">
        <v>138</v>
      </c>
      <c r="C18" s="15" t="s">
        <v>20</v>
      </c>
      <c r="D18" s="14">
        <v>42499</v>
      </c>
      <c r="E18" s="4">
        <v>10</v>
      </c>
      <c r="F18" s="3">
        <v>0.7</v>
      </c>
      <c r="G18" s="3"/>
      <c r="H18" s="2">
        <f t="shared" si="0"/>
        <v>9.3000000000000007</v>
      </c>
      <c r="I18" s="4">
        <v>10</v>
      </c>
      <c r="J18" s="3">
        <v>0.65</v>
      </c>
      <c r="K18" s="3"/>
      <c r="L18" s="2">
        <f t="shared" si="1"/>
        <v>9.35</v>
      </c>
      <c r="M18" s="4">
        <v>10</v>
      </c>
      <c r="N18" s="3">
        <v>0.8</v>
      </c>
      <c r="O18" s="3"/>
      <c r="P18" s="2">
        <f t="shared" si="2"/>
        <v>9.1999999999999993</v>
      </c>
      <c r="Q18" s="19">
        <f t="shared" si="3"/>
        <v>27.849999999999998</v>
      </c>
    </row>
    <row r="19" spans="1:17">
      <c r="A19" s="13">
        <v>15</v>
      </c>
      <c r="B19" s="24" t="s">
        <v>54</v>
      </c>
      <c r="C19" s="15" t="s">
        <v>22</v>
      </c>
      <c r="D19" s="23">
        <v>42984</v>
      </c>
      <c r="E19" s="4">
        <v>10</v>
      </c>
      <c r="F19" s="3">
        <v>0.7</v>
      </c>
      <c r="G19" s="3"/>
      <c r="H19" s="2">
        <f t="shared" si="0"/>
        <v>9.3000000000000007</v>
      </c>
      <c r="I19" s="4">
        <v>10</v>
      </c>
      <c r="J19" s="3">
        <v>0.7</v>
      </c>
      <c r="K19" s="3"/>
      <c r="L19" s="2">
        <f t="shared" si="1"/>
        <v>9.3000000000000007</v>
      </c>
      <c r="M19" s="4">
        <v>10</v>
      </c>
      <c r="N19" s="3">
        <v>0.8</v>
      </c>
      <c r="O19" s="3"/>
      <c r="P19" s="2">
        <f t="shared" si="2"/>
        <v>9.1999999999999993</v>
      </c>
      <c r="Q19" s="19">
        <f t="shared" si="3"/>
        <v>27.8</v>
      </c>
    </row>
    <row r="20" spans="1:17">
      <c r="A20" s="13">
        <v>16</v>
      </c>
      <c r="B20" s="27" t="s">
        <v>98</v>
      </c>
      <c r="C20" s="15" t="s">
        <v>22</v>
      </c>
      <c r="D20" s="25">
        <v>42861</v>
      </c>
      <c r="E20" s="4">
        <v>10</v>
      </c>
      <c r="F20" s="3">
        <v>0.9</v>
      </c>
      <c r="G20" s="3"/>
      <c r="H20" s="2">
        <f t="shared" si="0"/>
        <v>9.1</v>
      </c>
      <c r="I20" s="4">
        <v>10</v>
      </c>
      <c r="J20" s="3">
        <v>0.7</v>
      </c>
      <c r="K20" s="3"/>
      <c r="L20" s="2">
        <f t="shared" si="1"/>
        <v>9.3000000000000007</v>
      </c>
      <c r="M20" s="4">
        <v>10</v>
      </c>
      <c r="N20" s="3">
        <v>0.6</v>
      </c>
      <c r="O20" s="3"/>
      <c r="P20" s="2">
        <f t="shared" si="2"/>
        <v>9.4</v>
      </c>
      <c r="Q20" s="19">
        <f t="shared" si="3"/>
        <v>27.799999999999997</v>
      </c>
    </row>
    <row r="21" spans="1:17">
      <c r="A21" s="13">
        <v>17</v>
      </c>
      <c r="B21" s="13" t="s">
        <v>136</v>
      </c>
      <c r="C21" s="15" t="s">
        <v>20</v>
      </c>
      <c r="D21" s="14">
        <v>42822</v>
      </c>
      <c r="E21" s="4">
        <v>10</v>
      </c>
      <c r="F21" s="3">
        <v>0.6</v>
      </c>
      <c r="G21" s="3"/>
      <c r="H21" s="2">
        <f t="shared" si="0"/>
        <v>9.4</v>
      </c>
      <c r="I21" s="4">
        <v>10</v>
      </c>
      <c r="J21" s="3">
        <v>1</v>
      </c>
      <c r="K21" s="3"/>
      <c r="L21" s="2">
        <f t="shared" si="1"/>
        <v>9</v>
      </c>
      <c r="M21" s="4">
        <v>10</v>
      </c>
      <c r="N21" s="3">
        <v>0.6</v>
      </c>
      <c r="O21" s="3"/>
      <c r="P21" s="2">
        <f t="shared" si="2"/>
        <v>9.4</v>
      </c>
      <c r="Q21" s="19">
        <f t="shared" si="3"/>
        <v>27.799999999999997</v>
      </c>
    </row>
    <row r="22" spans="1:17">
      <c r="A22" s="13">
        <v>18</v>
      </c>
      <c r="B22" s="13" t="s">
        <v>90</v>
      </c>
      <c r="C22" s="15" t="s">
        <v>64</v>
      </c>
      <c r="D22" s="14">
        <v>42937</v>
      </c>
      <c r="E22" s="4">
        <v>10</v>
      </c>
      <c r="F22" s="3">
        <v>0.65</v>
      </c>
      <c r="G22" s="3"/>
      <c r="H22" s="2">
        <f t="shared" si="0"/>
        <v>9.35</v>
      </c>
      <c r="I22" s="4">
        <v>10</v>
      </c>
      <c r="J22" s="3">
        <v>1</v>
      </c>
      <c r="K22" s="3"/>
      <c r="L22" s="2">
        <f t="shared" si="1"/>
        <v>9</v>
      </c>
      <c r="M22" s="4">
        <v>10</v>
      </c>
      <c r="N22" s="3">
        <v>0.6</v>
      </c>
      <c r="O22" s="3"/>
      <c r="P22" s="2">
        <f t="shared" si="2"/>
        <v>9.4</v>
      </c>
      <c r="Q22" s="19">
        <f t="shared" si="3"/>
        <v>27.75</v>
      </c>
    </row>
    <row r="23" spans="1:17">
      <c r="A23" s="13">
        <v>19</v>
      </c>
      <c r="B23" s="13" t="s">
        <v>77</v>
      </c>
      <c r="C23" s="26" t="s">
        <v>48</v>
      </c>
      <c r="D23" s="14">
        <v>42570</v>
      </c>
      <c r="E23" s="4">
        <v>10</v>
      </c>
      <c r="F23" s="3">
        <v>0.55000000000000004</v>
      </c>
      <c r="G23" s="3"/>
      <c r="H23" s="2">
        <f t="shared" si="0"/>
        <v>9.4499999999999993</v>
      </c>
      <c r="I23" s="4">
        <v>10</v>
      </c>
      <c r="J23" s="3">
        <v>0.6</v>
      </c>
      <c r="K23" s="3"/>
      <c r="L23" s="2">
        <f t="shared" si="1"/>
        <v>9.4</v>
      </c>
      <c r="M23" s="4">
        <v>10</v>
      </c>
      <c r="N23" s="3">
        <v>1.1000000000000001</v>
      </c>
      <c r="O23" s="3"/>
      <c r="P23" s="2">
        <f t="shared" si="2"/>
        <v>8.9</v>
      </c>
      <c r="Q23" s="19">
        <f t="shared" si="3"/>
        <v>27.75</v>
      </c>
    </row>
    <row r="24" spans="1:17">
      <c r="A24" s="13">
        <v>20</v>
      </c>
      <c r="B24" s="27" t="s">
        <v>83</v>
      </c>
      <c r="C24" s="26" t="s">
        <v>48</v>
      </c>
      <c r="D24" s="25">
        <v>42545</v>
      </c>
      <c r="E24" s="4">
        <v>10</v>
      </c>
      <c r="F24" s="3">
        <v>0.7</v>
      </c>
      <c r="G24" s="3"/>
      <c r="H24" s="2">
        <f t="shared" si="0"/>
        <v>9.3000000000000007</v>
      </c>
      <c r="I24" s="4">
        <v>10</v>
      </c>
      <c r="J24" s="3">
        <v>0.65</v>
      </c>
      <c r="K24" s="3"/>
      <c r="L24" s="2">
        <f t="shared" si="1"/>
        <v>9.35</v>
      </c>
      <c r="M24" s="4">
        <v>10</v>
      </c>
      <c r="N24" s="3">
        <v>0.9</v>
      </c>
      <c r="O24" s="3"/>
      <c r="P24" s="2">
        <f t="shared" si="2"/>
        <v>9.1</v>
      </c>
      <c r="Q24" s="19">
        <f t="shared" si="3"/>
        <v>27.75</v>
      </c>
    </row>
    <row r="25" spans="1:17">
      <c r="A25" s="13">
        <v>21</v>
      </c>
      <c r="B25" s="27" t="s">
        <v>94</v>
      </c>
      <c r="C25" s="26" t="s">
        <v>78</v>
      </c>
      <c r="D25" s="25">
        <v>42507</v>
      </c>
      <c r="E25" s="4">
        <v>10</v>
      </c>
      <c r="F25" s="3">
        <v>0.7</v>
      </c>
      <c r="G25" s="3"/>
      <c r="H25" s="2">
        <f t="shared" si="0"/>
        <v>9.3000000000000007</v>
      </c>
      <c r="I25" s="4">
        <v>10</v>
      </c>
      <c r="J25" s="3">
        <v>0.85</v>
      </c>
      <c r="K25" s="3"/>
      <c r="L25" s="2">
        <f t="shared" si="1"/>
        <v>9.15</v>
      </c>
      <c r="M25" s="4">
        <v>10</v>
      </c>
      <c r="N25" s="3">
        <v>0.7</v>
      </c>
      <c r="O25" s="3"/>
      <c r="P25" s="2">
        <f t="shared" si="2"/>
        <v>9.3000000000000007</v>
      </c>
      <c r="Q25" s="19">
        <f t="shared" si="3"/>
        <v>27.750000000000004</v>
      </c>
    </row>
    <row r="26" spans="1:17">
      <c r="A26" s="13">
        <v>22</v>
      </c>
      <c r="B26" s="27" t="s">
        <v>135</v>
      </c>
      <c r="C26" s="26" t="s">
        <v>20</v>
      </c>
      <c r="D26" s="25">
        <v>42729</v>
      </c>
      <c r="E26" s="4">
        <v>10</v>
      </c>
      <c r="F26" s="3">
        <v>0.5</v>
      </c>
      <c r="G26" s="3"/>
      <c r="H26" s="2">
        <f t="shared" si="0"/>
        <v>9.5</v>
      </c>
      <c r="I26" s="4">
        <v>10</v>
      </c>
      <c r="J26" s="3">
        <v>0.7</v>
      </c>
      <c r="K26" s="3"/>
      <c r="L26" s="2">
        <f t="shared" si="1"/>
        <v>9.3000000000000007</v>
      </c>
      <c r="M26" s="4">
        <v>10</v>
      </c>
      <c r="N26" s="3">
        <v>1.1000000000000001</v>
      </c>
      <c r="O26" s="3"/>
      <c r="P26" s="2">
        <f t="shared" si="2"/>
        <v>8.9</v>
      </c>
      <c r="Q26" s="19">
        <f t="shared" si="3"/>
        <v>27.700000000000003</v>
      </c>
    </row>
    <row r="27" spans="1:17">
      <c r="A27" s="13">
        <v>23</v>
      </c>
      <c r="B27" s="27" t="s">
        <v>69</v>
      </c>
      <c r="C27" s="15" t="s">
        <v>64</v>
      </c>
      <c r="D27" s="25">
        <v>42951</v>
      </c>
      <c r="E27" s="4">
        <v>10</v>
      </c>
      <c r="F27" s="3">
        <v>0.8</v>
      </c>
      <c r="G27" s="3"/>
      <c r="H27" s="2">
        <f t="shared" si="0"/>
        <v>9.1999999999999993</v>
      </c>
      <c r="I27" s="4">
        <v>10</v>
      </c>
      <c r="J27" s="3">
        <v>1.1499999999999999</v>
      </c>
      <c r="K27" s="3"/>
      <c r="L27" s="2">
        <f t="shared" si="1"/>
        <v>8.85</v>
      </c>
      <c r="M27" s="4">
        <v>10</v>
      </c>
      <c r="N27" s="3">
        <v>0.4</v>
      </c>
      <c r="O27" s="3"/>
      <c r="P27" s="2">
        <f t="shared" si="2"/>
        <v>9.6</v>
      </c>
      <c r="Q27" s="19">
        <f t="shared" si="3"/>
        <v>27.65</v>
      </c>
    </row>
    <row r="28" spans="1:17">
      <c r="A28" s="13">
        <v>24</v>
      </c>
      <c r="B28" s="27" t="s">
        <v>65</v>
      </c>
      <c r="C28" s="15" t="s">
        <v>64</v>
      </c>
      <c r="D28" s="25">
        <v>42760</v>
      </c>
      <c r="E28" s="4">
        <v>10</v>
      </c>
      <c r="F28" s="3">
        <v>1.05</v>
      </c>
      <c r="G28" s="3"/>
      <c r="H28" s="2">
        <f t="shared" si="0"/>
        <v>8.9499999999999993</v>
      </c>
      <c r="I28" s="4">
        <v>10</v>
      </c>
      <c r="J28" s="3">
        <v>0.65</v>
      </c>
      <c r="K28" s="3"/>
      <c r="L28" s="2">
        <f t="shared" si="1"/>
        <v>9.35</v>
      </c>
      <c r="M28" s="4">
        <v>10</v>
      </c>
      <c r="N28" s="3">
        <v>0.7</v>
      </c>
      <c r="O28" s="3"/>
      <c r="P28" s="2">
        <f t="shared" si="2"/>
        <v>9.3000000000000007</v>
      </c>
      <c r="Q28" s="19">
        <f t="shared" si="3"/>
        <v>27.599999999999998</v>
      </c>
    </row>
    <row r="29" spans="1:17">
      <c r="A29" s="13">
        <v>25</v>
      </c>
      <c r="B29" s="24" t="s">
        <v>84</v>
      </c>
      <c r="C29" s="15" t="s">
        <v>64</v>
      </c>
      <c r="D29" s="23">
        <v>42893</v>
      </c>
      <c r="E29" s="4">
        <v>10</v>
      </c>
      <c r="F29" s="3">
        <v>0.85</v>
      </c>
      <c r="G29" s="3"/>
      <c r="H29" s="2">
        <f t="shared" si="0"/>
        <v>9.15</v>
      </c>
      <c r="I29" s="4">
        <v>10</v>
      </c>
      <c r="J29" s="3">
        <v>1.1000000000000001</v>
      </c>
      <c r="K29" s="3"/>
      <c r="L29" s="2">
        <f t="shared" si="1"/>
        <v>8.9</v>
      </c>
      <c r="M29" s="4">
        <v>10</v>
      </c>
      <c r="N29" s="3">
        <v>0.5</v>
      </c>
      <c r="O29" s="3"/>
      <c r="P29" s="2">
        <f t="shared" si="2"/>
        <v>9.5</v>
      </c>
      <c r="Q29" s="19">
        <f t="shared" si="3"/>
        <v>27.55</v>
      </c>
    </row>
    <row r="30" spans="1:17">
      <c r="A30" s="13">
        <v>26</v>
      </c>
      <c r="B30" s="13" t="s">
        <v>106</v>
      </c>
      <c r="C30" s="15" t="s">
        <v>64</v>
      </c>
      <c r="D30" s="14">
        <v>42829</v>
      </c>
      <c r="E30" s="4">
        <v>10</v>
      </c>
      <c r="F30" s="3">
        <v>0.85</v>
      </c>
      <c r="G30" s="3"/>
      <c r="H30" s="2">
        <f t="shared" si="0"/>
        <v>9.15</v>
      </c>
      <c r="I30" s="4">
        <v>10</v>
      </c>
      <c r="J30" s="3">
        <v>1.1000000000000001</v>
      </c>
      <c r="K30" s="3"/>
      <c r="L30" s="2">
        <f t="shared" si="1"/>
        <v>8.9</v>
      </c>
      <c r="M30" s="4">
        <v>10</v>
      </c>
      <c r="N30" s="3">
        <v>0.5</v>
      </c>
      <c r="O30" s="3"/>
      <c r="P30" s="2">
        <f t="shared" si="2"/>
        <v>9.5</v>
      </c>
      <c r="Q30" s="19">
        <f t="shared" si="3"/>
        <v>27.55</v>
      </c>
    </row>
    <row r="31" spans="1:17">
      <c r="A31" s="13">
        <v>27</v>
      </c>
      <c r="B31" s="13" t="s">
        <v>79</v>
      </c>
      <c r="C31" s="26" t="s">
        <v>78</v>
      </c>
      <c r="D31" s="14">
        <v>43087</v>
      </c>
      <c r="E31" s="4">
        <v>10</v>
      </c>
      <c r="F31" s="3">
        <v>0.9</v>
      </c>
      <c r="G31" s="3">
        <v>0.1</v>
      </c>
      <c r="H31" s="2">
        <f t="shared" si="0"/>
        <v>9</v>
      </c>
      <c r="I31" s="4">
        <v>10</v>
      </c>
      <c r="J31" s="3">
        <v>0.9</v>
      </c>
      <c r="K31" s="3"/>
      <c r="L31" s="2">
        <f t="shared" si="1"/>
        <v>9.1</v>
      </c>
      <c r="M31" s="4">
        <v>10</v>
      </c>
      <c r="N31" s="3">
        <v>0.6</v>
      </c>
      <c r="O31" s="3"/>
      <c r="P31" s="2">
        <f t="shared" si="2"/>
        <v>9.4</v>
      </c>
      <c r="Q31" s="19">
        <f t="shared" si="3"/>
        <v>27.5</v>
      </c>
    </row>
    <row r="32" spans="1:17">
      <c r="A32" s="13">
        <v>28</v>
      </c>
      <c r="B32" s="24" t="s">
        <v>134</v>
      </c>
      <c r="C32" s="26" t="s">
        <v>20</v>
      </c>
      <c r="D32" s="14">
        <v>42893</v>
      </c>
      <c r="E32" s="4">
        <v>10</v>
      </c>
      <c r="F32" s="3">
        <v>0.8</v>
      </c>
      <c r="G32" s="3"/>
      <c r="H32" s="2">
        <f t="shared" si="0"/>
        <v>9.1999999999999993</v>
      </c>
      <c r="I32" s="4">
        <v>10</v>
      </c>
      <c r="J32" s="3">
        <v>0.75</v>
      </c>
      <c r="K32" s="3"/>
      <c r="L32" s="2">
        <f t="shared" si="1"/>
        <v>9.25</v>
      </c>
      <c r="M32" s="4">
        <v>10</v>
      </c>
      <c r="N32" s="3">
        <v>0.95</v>
      </c>
      <c r="O32" s="3"/>
      <c r="P32" s="2">
        <f t="shared" si="2"/>
        <v>9.0500000000000007</v>
      </c>
      <c r="Q32" s="19">
        <f t="shared" si="3"/>
        <v>27.5</v>
      </c>
    </row>
    <row r="33" spans="1:18">
      <c r="A33" s="13">
        <v>29</v>
      </c>
      <c r="B33" s="24" t="s">
        <v>71</v>
      </c>
      <c r="C33" s="15" t="s">
        <v>22</v>
      </c>
      <c r="D33" s="23">
        <v>42872</v>
      </c>
      <c r="E33" s="4">
        <v>10</v>
      </c>
      <c r="F33" s="3">
        <v>1.25</v>
      </c>
      <c r="G33" s="3"/>
      <c r="H33" s="2">
        <f t="shared" si="0"/>
        <v>8.75</v>
      </c>
      <c r="I33" s="4">
        <v>10</v>
      </c>
      <c r="J33" s="3">
        <v>1</v>
      </c>
      <c r="K33" s="3"/>
      <c r="L33" s="2">
        <f t="shared" si="1"/>
        <v>9</v>
      </c>
      <c r="M33" s="4">
        <v>10</v>
      </c>
      <c r="N33" s="3">
        <v>0.3</v>
      </c>
      <c r="O33" s="3"/>
      <c r="P33" s="2">
        <f t="shared" si="2"/>
        <v>9.6999999999999993</v>
      </c>
      <c r="Q33" s="19">
        <f t="shared" si="3"/>
        <v>27.45</v>
      </c>
    </row>
    <row r="34" spans="1:18">
      <c r="A34" s="13">
        <v>30</v>
      </c>
      <c r="B34" s="24" t="s">
        <v>122</v>
      </c>
      <c r="C34" s="26" t="s">
        <v>27</v>
      </c>
      <c r="D34" s="14">
        <v>42704</v>
      </c>
      <c r="E34" s="4">
        <v>10</v>
      </c>
      <c r="F34" s="3">
        <v>0.95</v>
      </c>
      <c r="G34" s="3"/>
      <c r="H34" s="2">
        <f t="shared" si="0"/>
        <v>9.0500000000000007</v>
      </c>
      <c r="I34" s="4">
        <v>10</v>
      </c>
      <c r="J34" s="3">
        <v>1</v>
      </c>
      <c r="K34" s="3"/>
      <c r="L34" s="2">
        <f t="shared" si="1"/>
        <v>9</v>
      </c>
      <c r="M34" s="4">
        <v>10</v>
      </c>
      <c r="N34" s="3">
        <v>0.6</v>
      </c>
      <c r="O34" s="3"/>
      <c r="P34" s="2">
        <f t="shared" si="2"/>
        <v>9.4</v>
      </c>
      <c r="Q34" s="19">
        <f t="shared" si="3"/>
        <v>27.450000000000003</v>
      </c>
    </row>
    <row r="35" spans="1:18">
      <c r="A35" s="13">
        <v>31</v>
      </c>
      <c r="B35" s="13" t="s">
        <v>133</v>
      </c>
      <c r="C35" s="26" t="s">
        <v>20</v>
      </c>
      <c r="D35" s="14">
        <v>42654</v>
      </c>
      <c r="E35" s="4">
        <v>10</v>
      </c>
      <c r="F35" s="3">
        <v>0.7</v>
      </c>
      <c r="G35" s="3"/>
      <c r="H35" s="2">
        <f t="shared" si="0"/>
        <v>9.3000000000000007</v>
      </c>
      <c r="I35" s="4">
        <v>10</v>
      </c>
      <c r="J35" s="3">
        <v>0.95</v>
      </c>
      <c r="K35" s="3"/>
      <c r="L35" s="2">
        <f t="shared" si="1"/>
        <v>9.0500000000000007</v>
      </c>
      <c r="M35" s="4">
        <v>10</v>
      </c>
      <c r="N35" s="3">
        <v>0.9</v>
      </c>
      <c r="O35" s="3"/>
      <c r="P35" s="2">
        <f t="shared" si="2"/>
        <v>9.1</v>
      </c>
      <c r="Q35" s="19">
        <f t="shared" si="3"/>
        <v>27.450000000000003</v>
      </c>
      <c r="R35" s="35">
        <f>SUM('TIGROTTE CL'!E5-'TIGROTTE CL'!F5-'TIGROTTE CL'!G5)</f>
        <v>9.4499999999999993</v>
      </c>
    </row>
    <row r="36" spans="1:18">
      <c r="A36" s="13">
        <v>32</v>
      </c>
      <c r="B36" s="27" t="s">
        <v>93</v>
      </c>
      <c r="C36" s="26" t="s">
        <v>48</v>
      </c>
      <c r="D36" s="25">
        <v>42464</v>
      </c>
      <c r="E36" s="4">
        <v>10</v>
      </c>
      <c r="F36" s="3">
        <v>0.7</v>
      </c>
      <c r="G36" s="3"/>
      <c r="H36" s="2">
        <f t="shared" si="0"/>
        <v>9.3000000000000007</v>
      </c>
      <c r="I36" s="4">
        <v>10</v>
      </c>
      <c r="J36" s="3">
        <v>0.55000000000000004</v>
      </c>
      <c r="K36" s="3"/>
      <c r="L36" s="2">
        <f t="shared" si="1"/>
        <v>9.4499999999999993</v>
      </c>
      <c r="M36" s="4">
        <v>10</v>
      </c>
      <c r="N36" s="3">
        <v>1.3</v>
      </c>
      <c r="O36" s="3"/>
      <c r="P36" s="2">
        <f t="shared" si="2"/>
        <v>8.6999999999999993</v>
      </c>
      <c r="Q36" s="19">
        <f t="shared" si="3"/>
        <v>27.45</v>
      </c>
      <c r="R36" s="34"/>
    </row>
    <row r="37" spans="1:18">
      <c r="A37" s="13">
        <v>33</v>
      </c>
      <c r="B37" s="13" t="s">
        <v>59</v>
      </c>
      <c r="C37" s="26" t="s">
        <v>48</v>
      </c>
      <c r="D37" s="14">
        <v>42728</v>
      </c>
      <c r="E37" s="4">
        <v>9</v>
      </c>
      <c r="F37" s="3">
        <v>0.5</v>
      </c>
      <c r="G37" s="3"/>
      <c r="H37" s="2">
        <f t="shared" ref="H37:H68" si="4">SUM(E37-F37-G37)</f>
        <v>8.5</v>
      </c>
      <c r="I37" s="4">
        <v>10</v>
      </c>
      <c r="J37" s="3">
        <v>0.5</v>
      </c>
      <c r="K37" s="3"/>
      <c r="L37" s="2">
        <f t="shared" ref="L37:L68" si="5">SUM(I37-J37-K37)</f>
        <v>9.5</v>
      </c>
      <c r="M37" s="4">
        <v>10</v>
      </c>
      <c r="N37" s="3">
        <v>0.6</v>
      </c>
      <c r="O37" s="3"/>
      <c r="P37" s="2">
        <f t="shared" ref="P37:P68" si="6">SUM(M37-N37-O37)</f>
        <v>9.4</v>
      </c>
      <c r="Q37" s="19">
        <f t="shared" ref="Q37:Q68" si="7">SUM(H37+L37+P37)</f>
        <v>27.4</v>
      </c>
      <c r="R37" s="34"/>
    </row>
    <row r="38" spans="1:18">
      <c r="A38" s="13">
        <v>34</v>
      </c>
      <c r="B38" s="27" t="s">
        <v>53</v>
      </c>
      <c r="C38" s="26" t="s">
        <v>48</v>
      </c>
      <c r="D38" s="25">
        <v>42692</v>
      </c>
      <c r="E38" s="4">
        <v>10</v>
      </c>
      <c r="F38" s="3">
        <v>0.8</v>
      </c>
      <c r="G38" s="3"/>
      <c r="H38" s="2">
        <f t="shared" si="4"/>
        <v>9.1999999999999993</v>
      </c>
      <c r="I38" s="4">
        <v>10</v>
      </c>
      <c r="J38" s="3">
        <v>0.7</v>
      </c>
      <c r="K38" s="3"/>
      <c r="L38" s="2">
        <f t="shared" si="5"/>
        <v>9.3000000000000007</v>
      </c>
      <c r="M38" s="4">
        <v>10</v>
      </c>
      <c r="N38" s="3">
        <v>1.1000000000000001</v>
      </c>
      <c r="O38" s="3"/>
      <c r="P38" s="2">
        <f t="shared" si="6"/>
        <v>8.9</v>
      </c>
      <c r="Q38" s="19">
        <f t="shared" si="7"/>
        <v>27.4</v>
      </c>
      <c r="R38" s="34"/>
    </row>
    <row r="39" spans="1:18">
      <c r="A39" s="13">
        <v>35</v>
      </c>
      <c r="B39" s="13" t="s">
        <v>123</v>
      </c>
      <c r="C39" s="26" t="s">
        <v>78</v>
      </c>
      <c r="D39" s="23">
        <v>42623</v>
      </c>
      <c r="E39" s="4">
        <v>10</v>
      </c>
      <c r="F39" s="3">
        <v>0.7</v>
      </c>
      <c r="G39" s="3"/>
      <c r="H39" s="2">
        <f t="shared" si="4"/>
        <v>9.3000000000000007</v>
      </c>
      <c r="I39" s="4">
        <v>10</v>
      </c>
      <c r="J39" s="3">
        <v>0.9</v>
      </c>
      <c r="K39" s="3"/>
      <c r="L39" s="2">
        <f t="shared" si="5"/>
        <v>9.1</v>
      </c>
      <c r="M39" s="4">
        <v>10</v>
      </c>
      <c r="N39" s="3">
        <v>1</v>
      </c>
      <c r="O39" s="3"/>
      <c r="P39" s="2">
        <f t="shared" si="6"/>
        <v>9</v>
      </c>
      <c r="Q39" s="19">
        <f t="shared" si="7"/>
        <v>27.4</v>
      </c>
      <c r="R39" s="34"/>
    </row>
    <row r="40" spans="1:18">
      <c r="A40" s="13">
        <v>36</v>
      </c>
      <c r="B40" s="13" t="s">
        <v>102</v>
      </c>
      <c r="C40" s="26" t="s">
        <v>78</v>
      </c>
      <c r="D40" s="14">
        <v>42588</v>
      </c>
      <c r="E40" s="4">
        <v>10</v>
      </c>
      <c r="F40" s="3">
        <v>0.7</v>
      </c>
      <c r="G40" s="3"/>
      <c r="H40" s="2">
        <f t="shared" si="4"/>
        <v>9.3000000000000007</v>
      </c>
      <c r="I40" s="4">
        <v>10</v>
      </c>
      <c r="J40" s="3">
        <v>0.9</v>
      </c>
      <c r="K40" s="3"/>
      <c r="L40" s="2">
        <f t="shared" si="5"/>
        <v>9.1</v>
      </c>
      <c r="M40" s="4">
        <v>10</v>
      </c>
      <c r="N40" s="3">
        <v>1</v>
      </c>
      <c r="O40" s="3"/>
      <c r="P40" s="2">
        <f t="shared" si="6"/>
        <v>9</v>
      </c>
      <c r="Q40" s="19">
        <f t="shared" si="7"/>
        <v>27.4</v>
      </c>
      <c r="R40" s="34"/>
    </row>
    <row r="41" spans="1:18">
      <c r="A41" s="13">
        <v>37</v>
      </c>
      <c r="B41" s="13" t="s">
        <v>99</v>
      </c>
      <c r="C41" s="15" t="s">
        <v>64</v>
      </c>
      <c r="D41" s="14">
        <v>42892</v>
      </c>
      <c r="E41" s="4">
        <v>10</v>
      </c>
      <c r="F41" s="3">
        <v>0.75</v>
      </c>
      <c r="G41" s="3"/>
      <c r="H41" s="2">
        <f t="shared" si="4"/>
        <v>9.25</v>
      </c>
      <c r="I41" s="4">
        <v>10</v>
      </c>
      <c r="J41" s="3">
        <v>1</v>
      </c>
      <c r="K41" s="3"/>
      <c r="L41" s="2">
        <f t="shared" si="5"/>
        <v>9</v>
      </c>
      <c r="M41" s="4">
        <v>10</v>
      </c>
      <c r="N41" s="3">
        <v>0.95</v>
      </c>
      <c r="O41" s="3"/>
      <c r="P41" s="2">
        <f t="shared" si="6"/>
        <v>9.0500000000000007</v>
      </c>
      <c r="Q41" s="19">
        <f t="shared" si="7"/>
        <v>27.3</v>
      </c>
      <c r="R41" s="34"/>
    </row>
    <row r="42" spans="1:18">
      <c r="A42" s="13">
        <v>38</v>
      </c>
      <c r="B42" s="13" t="s">
        <v>115</v>
      </c>
      <c r="C42" s="15" t="s">
        <v>22</v>
      </c>
      <c r="D42" s="14">
        <v>42868</v>
      </c>
      <c r="E42" s="4">
        <v>10</v>
      </c>
      <c r="F42" s="3">
        <v>0.85</v>
      </c>
      <c r="G42" s="3"/>
      <c r="H42" s="2">
        <f t="shared" si="4"/>
        <v>9.15</v>
      </c>
      <c r="I42" s="4">
        <v>10</v>
      </c>
      <c r="J42" s="3">
        <v>1</v>
      </c>
      <c r="K42" s="3"/>
      <c r="L42" s="2">
        <f t="shared" si="5"/>
        <v>9</v>
      </c>
      <c r="M42" s="4">
        <v>10</v>
      </c>
      <c r="N42" s="3">
        <v>0.9</v>
      </c>
      <c r="O42" s="3"/>
      <c r="P42" s="2">
        <f t="shared" si="6"/>
        <v>9.1</v>
      </c>
      <c r="Q42" s="19">
        <f t="shared" si="7"/>
        <v>27.25</v>
      </c>
      <c r="R42" s="34"/>
    </row>
    <row r="43" spans="1:18">
      <c r="A43" s="13">
        <v>39</v>
      </c>
      <c r="B43" s="13" t="s">
        <v>68</v>
      </c>
      <c r="C43" s="26" t="s">
        <v>27</v>
      </c>
      <c r="D43" s="14">
        <v>42875</v>
      </c>
      <c r="E43" s="4">
        <v>10</v>
      </c>
      <c r="F43" s="3">
        <v>0.8</v>
      </c>
      <c r="G43" s="3"/>
      <c r="H43" s="2">
        <f t="shared" si="4"/>
        <v>9.1999999999999993</v>
      </c>
      <c r="I43" s="4">
        <v>10</v>
      </c>
      <c r="J43" s="3">
        <v>1.1000000000000001</v>
      </c>
      <c r="K43" s="3"/>
      <c r="L43" s="2">
        <f t="shared" si="5"/>
        <v>8.9</v>
      </c>
      <c r="M43" s="4">
        <v>10</v>
      </c>
      <c r="N43" s="3">
        <v>0.9</v>
      </c>
      <c r="O43" s="3"/>
      <c r="P43" s="2">
        <f t="shared" si="6"/>
        <v>9.1</v>
      </c>
      <c r="Q43" s="19">
        <f t="shared" si="7"/>
        <v>27.200000000000003</v>
      </c>
      <c r="R43" s="34"/>
    </row>
    <row r="44" spans="1:18">
      <c r="A44" s="13">
        <v>40</v>
      </c>
      <c r="B44" s="27" t="s">
        <v>81</v>
      </c>
      <c r="C44" s="15" t="s">
        <v>22</v>
      </c>
      <c r="D44" s="25">
        <v>42454</v>
      </c>
      <c r="E44" s="4">
        <v>10</v>
      </c>
      <c r="F44" s="3">
        <v>0.95</v>
      </c>
      <c r="G44" s="3">
        <v>0.3</v>
      </c>
      <c r="H44" s="2">
        <f t="shared" si="4"/>
        <v>8.75</v>
      </c>
      <c r="I44" s="4">
        <v>10</v>
      </c>
      <c r="J44" s="3">
        <v>1.2</v>
      </c>
      <c r="K44" s="3"/>
      <c r="L44" s="2">
        <f t="shared" si="5"/>
        <v>8.8000000000000007</v>
      </c>
      <c r="M44" s="4">
        <v>10</v>
      </c>
      <c r="N44" s="3">
        <v>0.4</v>
      </c>
      <c r="O44" s="3"/>
      <c r="P44" s="2">
        <f t="shared" si="6"/>
        <v>9.6</v>
      </c>
      <c r="Q44" s="19">
        <f t="shared" si="7"/>
        <v>27.15</v>
      </c>
      <c r="R44" s="34"/>
    </row>
    <row r="45" spans="1:18">
      <c r="A45" s="13">
        <v>41</v>
      </c>
      <c r="B45" s="24" t="s">
        <v>112</v>
      </c>
      <c r="C45" s="26" t="s">
        <v>78</v>
      </c>
      <c r="D45" s="14">
        <v>42622</v>
      </c>
      <c r="E45" s="4">
        <v>10</v>
      </c>
      <c r="F45" s="3">
        <v>0.55000000000000004</v>
      </c>
      <c r="G45" s="3"/>
      <c r="H45" s="2">
        <f t="shared" si="4"/>
        <v>9.4499999999999993</v>
      </c>
      <c r="I45" s="4">
        <v>10</v>
      </c>
      <c r="J45" s="3">
        <v>1.55</v>
      </c>
      <c r="K45" s="3"/>
      <c r="L45" s="2">
        <f t="shared" si="5"/>
        <v>8.4499999999999993</v>
      </c>
      <c r="M45" s="4">
        <v>10</v>
      </c>
      <c r="N45" s="3">
        <v>0.8</v>
      </c>
      <c r="O45" s="3"/>
      <c r="P45" s="2">
        <f t="shared" si="6"/>
        <v>9.1999999999999993</v>
      </c>
      <c r="Q45" s="19">
        <f t="shared" si="7"/>
        <v>27.099999999999998</v>
      </c>
      <c r="R45" s="34"/>
    </row>
    <row r="46" spans="1:18">
      <c r="A46" s="13">
        <v>42</v>
      </c>
      <c r="B46" s="27" t="s">
        <v>52</v>
      </c>
      <c r="C46" s="26" t="s">
        <v>27</v>
      </c>
      <c r="D46" s="25">
        <v>42403</v>
      </c>
      <c r="E46" s="4">
        <v>10</v>
      </c>
      <c r="F46" s="3">
        <v>1.1000000000000001</v>
      </c>
      <c r="G46" s="3"/>
      <c r="H46" s="2">
        <f t="shared" si="4"/>
        <v>8.9</v>
      </c>
      <c r="I46" s="4">
        <v>10</v>
      </c>
      <c r="J46" s="3">
        <v>0.8</v>
      </c>
      <c r="K46" s="3"/>
      <c r="L46" s="2">
        <f t="shared" si="5"/>
        <v>9.1999999999999993</v>
      </c>
      <c r="M46" s="4">
        <v>10</v>
      </c>
      <c r="N46" s="3">
        <v>1</v>
      </c>
      <c r="O46" s="3"/>
      <c r="P46" s="2">
        <f t="shared" si="6"/>
        <v>9</v>
      </c>
      <c r="Q46" s="19">
        <f t="shared" si="7"/>
        <v>27.1</v>
      </c>
      <c r="R46" s="34"/>
    </row>
    <row r="47" spans="1:18">
      <c r="A47" s="13">
        <v>43</v>
      </c>
      <c r="B47" s="27" t="s">
        <v>96</v>
      </c>
      <c r="C47" s="26" t="s">
        <v>34</v>
      </c>
      <c r="D47" s="25">
        <v>42851</v>
      </c>
      <c r="E47" s="4">
        <v>10</v>
      </c>
      <c r="F47" s="3">
        <v>1.95</v>
      </c>
      <c r="G47" s="3"/>
      <c r="H47" s="2">
        <f t="shared" si="4"/>
        <v>8.0500000000000007</v>
      </c>
      <c r="I47" s="4">
        <v>10</v>
      </c>
      <c r="J47" s="3">
        <v>0.7</v>
      </c>
      <c r="K47" s="3"/>
      <c r="L47" s="2">
        <f t="shared" si="5"/>
        <v>9.3000000000000007</v>
      </c>
      <c r="M47" s="4">
        <v>10</v>
      </c>
      <c r="N47" s="3">
        <v>0.3</v>
      </c>
      <c r="O47" s="3"/>
      <c r="P47" s="2">
        <f t="shared" si="6"/>
        <v>9.6999999999999993</v>
      </c>
      <c r="Q47" s="19">
        <f t="shared" si="7"/>
        <v>27.05</v>
      </c>
      <c r="R47" s="34"/>
    </row>
    <row r="48" spans="1:18">
      <c r="A48" s="13">
        <v>44</v>
      </c>
      <c r="B48" s="13" t="s">
        <v>70</v>
      </c>
      <c r="C48" s="15" t="s">
        <v>64</v>
      </c>
      <c r="D48" s="14">
        <v>42602</v>
      </c>
      <c r="E48" s="4">
        <v>10</v>
      </c>
      <c r="F48" s="3">
        <v>0.9</v>
      </c>
      <c r="G48" s="3"/>
      <c r="H48" s="2">
        <f t="shared" si="4"/>
        <v>9.1</v>
      </c>
      <c r="I48" s="4">
        <v>10</v>
      </c>
      <c r="J48" s="3">
        <v>1.35</v>
      </c>
      <c r="K48" s="3"/>
      <c r="L48" s="2">
        <f t="shared" si="5"/>
        <v>8.65</v>
      </c>
      <c r="M48" s="4">
        <v>10</v>
      </c>
      <c r="N48" s="3">
        <v>0.7</v>
      </c>
      <c r="O48" s="3"/>
      <c r="P48" s="2">
        <f t="shared" si="6"/>
        <v>9.3000000000000007</v>
      </c>
      <c r="Q48" s="19">
        <f t="shared" si="7"/>
        <v>27.05</v>
      </c>
    </row>
    <row r="49" spans="1:17">
      <c r="A49" s="13">
        <v>45</v>
      </c>
      <c r="B49" s="27" t="s">
        <v>118</v>
      </c>
      <c r="C49" s="15" t="s">
        <v>22</v>
      </c>
      <c r="D49" s="25">
        <v>42538</v>
      </c>
      <c r="E49" s="4">
        <v>10</v>
      </c>
      <c r="F49" s="3">
        <v>1</v>
      </c>
      <c r="G49" s="3"/>
      <c r="H49" s="2">
        <f t="shared" si="4"/>
        <v>9</v>
      </c>
      <c r="I49" s="4">
        <v>9</v>
      </c>
      <c r="J49" s="3">
        <v>0.65</v>
      </c>
      <c r="K49" s="3"/>
      <c r="L49" s="2">
        <f t="shared" si="5"/>
        <v>8.35</v>
      </c>
      <c r="M49" s="4">
        <v>10</v>
      </c>
      <c r="N49" s="3">
        <v>0.3</v>
      </c>
      <c r="O49" s="3"/>
      <c r="P49" s="2">
        <f t="shared" si="6"/>
        <v>9.6999999999999993</v>
      </c>
      <c r="Q49" s="19">
        <f t="shared" si="7"/>
        <v>27.05</v>
      </c>
    </row>
    <row r="50" spans="1:17">
      <c r="A50" s="13">
        <v>46</v>
      </c>
      <c r="B50" s="32" t="s">
        <v>132</v>
      </c>
      <c r="C50" s="26" t="s">
        <v>131</v>
      </c>
      <c r="D50" s="31">
        <v>43090</v>
      </c>
      <c r="E50" s="4">
        <v>10</v>
      </c>
      <c r="F50" s="3">
        <v>1.25</v>
      </c>
      <c r="G50" s="3"/>
      <c r="H50" s="2">
        <f t="shared" si="4"/>
        <v>8.75</v>
      </c>
      <c r="I50" s="4">
        <v>10</v>
      </c>
      <c r="J50" s="3">
        <v>1.05</v>
      </c>
      <c r="K50" s="3"/>
      <c r="L50" s="2">
        <f t="shared" si="5"/>
        <v>8.9499999999999993</v>
      </c>
      <c r="M50" s="4">
        <v>10</v>
      </c>
      <c r="N50" s="3">
        <v>1</v>
      </c>
      <c r="O50" s="3"/>
      <c r="P50" s="2">
        <f t="shared" si="6"/>
        <v>9</v>
      </c>
      <c r="Q50" s="19">
        <f t="shared" si="7"/>
        <v>26.7</v>
      </c>
    </row>
    <row r="51" spans="1:17">
      <c r="A51" s="13">
        <v>47</v>
      </c>
      <c r="B51" s="27" t="s">
        <v>92</v>
      </c>
      <c r="C51" s="26" t="s">
        <v>78</v>
      </c>
      <c r="D51" s="25">
        <v>42518</v>
      </c>
      <c r="E51" s="4">
        <v>10</v>
      </c>
      <c r="F51" s="3">
        <v>1.3</v>
      </c>
      <c r="G51" s="3"/>
      <c r="H51" s="2">
        <f t="shared" si="4"/>
        <v>8.6999999999999993</v>
      </c>
      <c r="I51" s="4">
        <v>10</v>
      </c>
      <c r="J51" s="3">
        <v>1.2</v>
      </c>
      <c r="K51" s="3"/>
      <c r="L51" s="2">
        <f t="shared" si="5"/>
        <v>8.8000000000000007</v>
      </c>
      <c r="M51" s="4">
        <v>10</v>
      </c>
      <c r="N51" s="3">
        <v>0.85</v>
      </c>
      <c r="O51" s="3"/>
      <c r="P51" s="2">
        <f t="shared" si="6"/>
        <v>9.15</v>
      </c>
      <c r="Q51" s="19">
        <f t="shared" si="7"/>
        <v>26.65</v>
      </c>
    </row>
    <row r="52" spans="1:17">
      <c r="A52" s="13">
        <v>48</v>
      </c>
      <c r="B52" s="27" t="s">
        <v>107</v>
      </c>
      <c r="C52" s="15" t="s">
        <v>64</v>
      </c>
      <c r="D52" s="25">
        <v>43071</v>
      </c>
      <c r="E52" s="4">
        <v>10</v>
      </c>
      <c r="F52" s="3">
        <v>1.4</v>
      </c>
      <c r="G52" s="3"/>
      <c r="H52" s="2">
        <f t="shared" si="4"/>
        <v>8.6</v>
      </c>
      <c r="I52" s="4">
        <v>10</v>
      </c>
      <c r="J52" s="3">
        <v>0.9</v>
      </c>
      <c r="K52" s="3"/>
      <c r="L52" s="2">
        <f t="shared" si="5"/>
        <v>9.1</v>
      </c>
      <c r="M52" s="4">
        <v>10</v>
      </c>
      <c r="N52" s="3">
        <v>1.1000000000000001</v>
      </c>
      <c r="O52" s="3"/>
      <c r="P52" s="2">
        <f t="shared" si="6"/>
        <v>8.9</v>
      </c>
      <c r="Q52" s="19">
        <f t="shared" si="7"/>
        <v>26.6</v>
      </c>
    </row>
    <row r="53" spans="1:17">
      <c r="A53" s="13">
        <v>49</v>
      </c>
      <c r="B53" s="13" t="s">
        <v>116</v>
      </c>
      <c r="C53" s="29" t="s">
        <v>78</v>
      </c>
      <c r="D53" s="14">
        <v>42637</v>
      </c>
      <c r="E53" s="4">
        <v>10</v>
      </c>
      <c r="F53" s="3">
        <v>0.65</v>
      </c>
      <c r="G53" s="3"/>
      <c r="H53" s="2">
        <f t="shared" si="4"/>
        <v>9.35</v>
      </c>
      <c r="I53" s="4">
        <v>9</v>
      </c>
      <c r="J53" s="3">
        <v>1.2</v>
      </c>
      <c r="K53" s="3"/>
      <c r="L53" s="2">
        <f t="shared" si="5"/>
        <v>7.8</v>
      </c>
      <c r="M53" s="4">
        <v>10</v>
      </c>
      <c r="N53" s="3">
        <v>0.8</v>
      </c>
      <c r="O53" s="3"/>
      <c r="P53" s="2">
        <f t="shared" si="6"/>
        <v>9.1999999999999993</v>
      </c>
      <c r="Q53" s="19">
        <f t="shared" si="7"/>
        <v>26.349999999999998</v>
      </c>
    </row>
    <row r="54" spans="1:17">
      <c r="A54" s="13">
        <v>50</v>
      </c>
      <c r="B54" s="13" t="s">
        <v>114</v>
      </c>
      <c r="C54" s="28" t="s">
        <v>22</v>
      </c>
      <c r="D54" s="14">
        <v>43032</v>
      </c>
      <c r="E54" s="4">
        <v>10</v>
      </c>
      <c r="F54" s="3">
        <v>1.8</v>
      </c>
      <c r="G54" s="3"/>
      <c r="H54" s="2">
        <f t="shared" si="4"/>
        <v>8.1999999999999993</v>
      </c>
      <c r="I54" s="4">
        <v>10</v>
      </c>
      <c r="J54" s="3">
        <v>1.1000000000000001</v>
      </c>
      <c r="K54" s="3"/>
      <c r="L54" s="2">
        <f t="shared" si="5"/>
        <v>8.9</v>
      </c>
      <c r="M54" s="4">
        <v>10</v>
      </c>
      <c r="N54" s="3">
        <v>0.8</v>
      </c>
      <c r="O54" s="3"/>
      <c r="P54" s="2">
        <f t="shared" si="6"/>
        <v>9.1999999999999993</v>
      </c>
      <c r="Q54" s="19">
        <f t="shared" si="7"/>
        <v>26.3</v>
      </c>
    </row>
    <row r="55" spans="1:17">
      <c r="A55" s="13">
        <v>51</v>
      </c>
      <c r="B55" s="27" t="s">
        <v>74</v>
      </c>
      <c r="C55" s="29" t="s">
        <v>27</v>
      </c>
      <c r="D55" s="25">
        <v>42962</v>
      </c>
      <c r="E55" s="4">
        <v>10</v>
      </c>
      <c r="F55" s="3">
        <v>1.6</v>
      </c>
      <c r="G55" s="3"/>
      <c r="H55" s="2">
        <f t="shared" si="4"/>
        <v>8.4</v>
      </c>
      <c r="I55" s="4">
        <v>10</v>
      </c>
      <c r="J55" s="3">
        <v>1.2</v>
      </c>
      <c r="K55" s="3"/>
      <c r="L55" s="2">
        <f t="shared" si="5"/>
        <v>8.8000000000000007</v>
      </c>
      <c r="M55" s="4">
        <v>10</v>
      </c>
      <c r="N55" s="3">
        <v>0.6</v>
      </c>
      <c r="O55" s="3">
        <v>0.3</v>
      </c>
      <c r="P55" s="2">
        <f t="shared" si="6"/>
        <v>9.1</v>
      </c>
      <c r="Q55" s="19">
        <f t="shared" si="7"/>
        <v>26.300000000000004</v>
      </c>
    </row>
    <row r="56" spans="1:17">
      <c r="A56" s="13">
        <v>52</v>
      </c>
      <c r="B56" s="30" t="s">
        <v>58</v>
      </c>
      <c r="C56" s="28" t="s">
        <v>34</v>
      </c>
      <c r="D56" s="14">
        <v>42651</v>
      </c>
      <c r="E56" s="4">
        <v>10</v>
      </c>
      <c r="F56" s="3">
        <v>1.35</v>
      </c>
      <c r="G56" s="3"/>
      <c r="H56" s="2">
        <f t="shared" si="4"/>
        <v>8.65</v>
      </c>
      <c r="I56" s="4">
        <v>10</v>
      </c>
      <c r="J56" s="3">
        <v>1.6</v>
      </c>
      <c r="K56" s="3"/>
      <c r="L56" s="2">
        <f t="shared" si="5"/>
        <v>8.4</v>
      </c>
      <c r="M56" s="4">
        <v>10</v>
      </c>
      <c r="N56" s="3">
        <v>0.8</v>
      </c>
      <c r="O56" s="3"/>
      <c r="P56" s="2">
        <f t="shared" si="6"/>
        <v>9.1999999999999993</v>
      </c>
      <c r="Q56" s="19">
        <f t="shared" si="7"/>
        <v>26.25</v>
      </c>
    </row>
    <row r="57" spans="1:17">
      <c r="A57" s="13">
        <v>53</v>
      </c>
      <c r="B57" s="13" t="s">
        <v>80</v>
      </c>
      <c r="C57" s="29" t="s">
        <v>48</v>
      </c>
      <c r="D57" s="14">
        <v>42628</v>
      </c>
      <c r="E57" s="4">
        <v>10</v>
      </c>
      <c r="F57" s="3">
        <v>0.65</v>
      </c>
      <c r="G57" s="3"/>
      <c r="H57" s="2">
        <f t="shared" si="4"/>
        <v>9.35</v>
      </c>
      <c r="I57" s="4">
        <v>10</v>
      </c>
      <c r="J57" s="3">
        <v>0.7</v>
      </c>
      <c r="K57" s="3"/>
      <c r="L57" s="2">
        <f t="shared" si="5"/>
        <v>9.3000000000000007</v>
      </c>
      <c r="M57" s="4">
        <v>9</v>
      </c>
      <c r="N57" s="3">
        <v>1.4</v>
      </c>
      <c r="O57" s="3"/>
      <c r="P57" s="2">
        <f t="shared" si="6"/>
        <v>7.6</v>
      </c>
      <c r="Q57" s="19">
        <f t="shared" si="7"/>
        <v>26.25</v>
      </c>
    </row>
    <row r="58" spans="1:17">
      <c r="A58" s="13">
        <v>54</v>
      </c>
      <c r="B58" s="13" t="s">
        <v>113</v>
      </c>
      <c r="C58" s="28" t="s">
        <v>22</v>
      </c>
      <c r="D58" s="14">
        <v>42449</v>
      </c>
      <c r="E58" s="4">
        <v>10</v>
      </c>
      <c r="F58" s="3">
        <v>1.1499999999999999</v>
      </c>
      <c r="G58" s="3">
        <v>0.2</v>
      </c>
      <c r="H58" s="2">
        <f t="shared" si="4"/>
        <v>8.65</v>
      </c>
      <c r="I58" s="4">
        <v>10</v>
      </c>
      <c r="J58" s="3">
        <v>1.7</v>
      </c>
      <c r="K58" s="3"/>
      <c r="L58" s="2">
        <f t="shared" si="5"/>
        <v>8.3000000000000007</v>
      </c>
      <c r="M58" s="4">
        <v>10</v>
      </c>
      <c r="N58" s="3">
        <v>0.8</v>
      </c>
      <c r="O58" s="3"/>
      <c r="P58" s="2">
        <f t="shared" si="6"/>
        <v>9.1999999999999993</v>
      </c>
      <c r="Q58" s="19">
        <f t="shared" si="7"/>
        <v>26.150000000000002</v>
      </c>
    </row>
    <row r="59" spans="1:17">
      <c r="A59" s="13">
        <v>55</v>
      </c>
      <c r="B59" s="24" t="s">
        <v>117</v>
      </c>
      <c r="C59" s="28" t="s">
        <v>64</v>
      </c>
      <c r="D59" s="23">
        <v>42623</v>
      </c>
      <c r="E59" s="4">
        <v>9</v>
      </c>
      <c r="F59" s="3">
        <v>1.25</v>
      </c>
      <c r="G59" s="3"/>
      <c r="H59" s="2">
        <f t="shared" si="4"/>
        <v>7.75</v>
      </c>
      <c r="I59" s="4">
        <v>10</v>
      </c>
      <c r="J59" s="3">
        <v>1</v>
      </c>
      <c r="K59" s="3"/>
      <c r="L59" s="2">
        <f t="shared" si="5"/>
        <v>9</v>
      </c>
      <c r="M59" s="4">
        <v>10</v>
      </c>
      <c r="N59" s="3">
        <v>0.7</v>
      </c>
      <c r="O59" s="3"/>
      <c r="P59" s="2">
        <f t="shared" si="6"/>
        <v>9.3000000000000007</v>
      </c>
      <c r="Q59" s="19">
        <f t="shared" si="7"/>
        <v>26.05</v>
      </c>
    </row>
    <row r="60" spans="1:17">
      <c r="A60" s="13">
        <v>56</v>
      </c>
      <c r="B60" s="13" t="s">
        <v>126</v>
      </c>
      <c r="C60" s="28" t="s">
        <v>22</v>
      </c>
      <c r="D60" s="14">
        <v>42841</v>
      </c>
      <c r="E60" s="4">
        <v>10</v>
      </c>
      <c r="F60" s="3">
        <v>1.45</v>
      </c>
      <c r="G60" s="3">
        <v>0.1</v>
      </c>
      <c r="H60" s="2">
        <f t="shared" si="4"/>
        <v>8.4500000000000011</v>
      </c>
      <c r="I60" s="4">
        <v>10</v>
      </c>
      <c r="J60" s="3">
        <v>1.5</v>
      </c>
      <c r="K60" s="3"/>
      <c r="L60" s="2">
        <f t="shared" si="5"/>
        <v>8.5</v>
      </c>
      <c r="M60" s="4">
        <v>10</v>
      </c>
      <c r="N60" s="3">
        <v>1</v>
      </c>
      <c r="O60" s="3"/>
      <c r="P60" s="2">
        <f t="shared" si="6"/>
        <v>9</v>
      </c>
      <c r="Q60" s="19">
        <f t="shared" si="7"/>
        <v>25.950000000000003</v>
      </c>
    </row>
    <row r="61" spans="1:17">
      <c r="A61" s="13">
        <v>57</v>
      </c>
      <c r="B61" s="13" t="s">
        <v>91</v>
      </c>
      <c r="C61" s="28" t="s">
        <v>34</v>
      </c>
      <c r="D61" s="14">
        <v>42790</v>
      </c>
      <c r="E61" s="4">
        <v>10</v>
      </c>
      <c r="F61" s="3">
        <v>1.55</v>
      </c>
      <c r="G61" s="3"/>
      <c r="H61" s="2">
        <f t="shared" si="4"/>
        <v>8.4499999999999993</v>
      </c>
      <c r="I61" s="4">
        <v>9</v>
      </c>
      <c r="J61" s="3">
        <v>1</v>
      </c>
      <c r="K61" s="3"/>
      <c r="L61" s="2">
        <f t="shared" si="5"/>
        <v>8</v>
      </c>
      <c r="M61" s="4">
        <v>10</v>
      </c>
      <c r="N61" s="3">
        <v>0.6</v>
      </c>
      <c r="O61" s="3"/>
      <c r="P61" s="2">
        <f t="shared" si="6"/>
        <v>9.4</v>
      </c>
      <c r="Q61" s="19">
        <f t="shared" si="7"/>
        <v>25.85</v>
      </c>
    </row>
    <row r="62" spans="1:17">
      <c r="A62" s="13">
        <v>58</v>
      </c>
      <c r="B62" s="24" t="s">
        <v>62</v>
      </c>
      <c r="C62" s="28" t="s">
        <v>22</v>
      </c>
      <c r="D62" s="14">
        <v>42672</v>
      </c>
      <c r="E62" s="4">
        <v>10</v>
      </c>
      <c r="F62" s="3">
        <v>1.2</v>
      </c>
      <c r="G62" s="3">
        <v>0.1</v>
      </c>
      <c r="H62" s="2">
        <f t="shared" si="4"/>
        <v>8.7000000000000011</v>
      </c>
      <c r="I62" s="4">
        <v>10</v>
      </c>
      <c r="J62" s="3">
        <v>1.65</v>
      </c>
      <c r="K62" s="3"/>
      <c r="L62" s="2">
        <f t="shared" si="5"/>
        <v>8.35</v>
      </c>
      <c r="M62" s="4">
        <v>10</v>
      </c>
      <c r="N62" s="3">
        <v>1.5</v>
      </c>
      <c r="O62" s="3"/>
      <c r="P62" s="2">
        <f t="shared" si="6"/>
        <v>8.5</v>
      </c>
      <c r="Q62" s="19">
        <f t="shared" si="7"/>
        <v>25.55</v>
      </c>
    </row>
    <row r="63" spans="1:17">
      <c r="A63" s="13">
        <v>59</v>
      </c>
      <c r="B63" s="13" t="s">
        <v>124</v>
      </c>
      <c r="C63" s="28" t="s">
        <v>22</v>
      </c>
      <c r="D63" s="14">
        <v>42774</v>
      </c>
      <c r="E63" s="4">
        <v>10</v>
      </c>
      <c r="F63" s="3">
        <v>2</v>
      </c>
      <c r="G63" s="3"/>
      <c r="H63" s="2">
        <f t="shared" si="4"/>
        <v>8</v>
      </c>
      <c r="I63" s="4">
        <v>10</v>
      </c>
      <c r="J63" s="3">
        <v>1.4</v>
      </c>
      <c r="K63" s="3"/>
      <c r="L63" s="2">
        <f t="shared" si="5"/>
        <v>8.6</v>
      </c>
      <c r="M63" s="4">
        <v>10</v>
      </c>
      <c r="N63" s="3">
        <v>1.5</v>
      </c>
      <c r="O63" s="3"/>
      <c r="P63" s="2">
        <f t="shared" si="6"/>
        <v>8.5</v>
      </c>
      <c r="Q63" s="19">
        <f t="shared" si="7"/>
        <v>25.1</v>
      </c>
    </row>
    <row r="64" spans="1:17">
      <c r="A64" s="13">
        <v>60</v>
      </c>
      <c r="B64" s="24" t="s">
        <v>50</v>
      </c>
      <c r="C64" s="28" t="s">
        <v>22</v>
      </c>
      <c r="D64" s="23">
        <v>42926</v>
      </c>
      <c r="E64" s="4">
        <v>10</v>
      </c>
      <c r="F64" s="3">
        <v>2.4500000000000002</v>
      </c>
      <c r="G64" s="3"/>
      <c r="H64" s="2">
        <f t="shared" si="4"/>
        <v>7.55</v>
      </c>
      <c r="I64" s="4">
        <v>9</v>
      </c>
      <c r="J64" s="3">
        <v>0.8</v>
      </c>
      <c r="K64" s="3">
        <v>0.1</v>
      </c>
      <c r="L64" s="2">
        <f t="shared" si="5"/>
        <v>8.1</v>
      </c>
      <c r="M64" s="4">
        <v>10</v>
      </c>
      <c r="N64" s="3">
        <v>0.6</v>
      </c>
      <c r="O64" s="3"/>
      <c r="P64" s="2">
        <f t="shared" si="6"/>
        <v>9.4</v>
      </c>
      <c r="Q64" s="19">
        <f t="shared" si="7"/>
        <v>25.049999999999997</v>
      </c>
    </row>
    <row r="65" spans="1:18">
      <c r="A65" s="13">
        <v>61</v>
      </c>
      <c r="B65" s="27" t="s">
        <v>111</v>
      </c>
      <c r="C65" s="28" t="s">
        <v>64</v>
      </c>
      <c r="D65" s="25">
        <v>42394</v>
      </c>
      <c r="E65" s="4">
        <v>10</v>
      </c>
      <c r="F65" s="3">
        <v>1.8</v>
      </c>
      <c r="G65" s="3"/>
      <c r="H65" s="2">
        <f t="shared" si="4"/>
        <v>8.1999999999999993</v>
      </c>
      <c r="I65" s="4">
        <v>9</v>
      </c>
      <c r="J65" s="3">
        <v>1.3</v>
      </c>
      <c r="K65" s="3"/>
      <c r="L65" s="2">
        <f t="shared" si="5"/>
        <v>7.7</v>
      </c>
      <c r="M65" s="4">
        <v>10</v>
      </c>
      <c r="N65" s="3">
        <v>0.9</v>
      </c>
      <c r="O65" s="3"/>
      <c r="P65" s="2">
        <f t="shared" si="6"/>
        <v>9.1</v>
      </c>
      <c r="Q65" s="19">
        <f t="shared" si="7"/>
        <v>25</v>
      </c>
    </row>
    <row r="66" spans="1:18">
      <c r="A66" s="13">
        <v>62</v>
      </c>
      <c r="B66" s="24" t="s">
        <v>55</v>
      </c>
      <c r="C66" s="28" t="s">
        <v>22</v>
      </c>
      <c r="D66" s="23">
        <v>42936</v>
      </c>
      <c r="E66" s="4">
        <v>10</v>
      </c>
      <c r="F66" s="3">
        <v>1.25</v>
      </c>
      <c r="G66" s="3"/>
      <c r="H66" s="2">
        <f t="shared" si="4"/>
        <v>8.75</v>
      </c>
      <c r="I66" s="4">
        <v>9</v>
      </c>
      <c r="J66" s="3">
        <v>2</v>
      </c>
      <c r="K66" s="3"/>
      <c r="L66" s="2">
        <f t="shared" si="5"/>
        <v>7</v>
      </c>
      <c r="M66" s="4">
        <v>10</v>
      </c>
      <c r="N66" s="3">
        <v>0.8</v>
      </c>
      <c r="O66" s="3"/>
      <c r="P66" s="2">
        <f t="shared" si="6"/>
        <v>9.1999999999999993</v>
      </c>
      <c r="Q66" s="19">
        <f t="shared" si="7"/>
        <v>24.95</v>
      </c>
    </row>
    <row r="67" spans="1:18">
      <c r="A67" s="13">
        <v>63</v>
      </c>
      <c r="B67" s="13" t="s">
        <v>105</v>
      </c>
      <c r="C67" s="28" t="s">
        <v>22</v>
      </c>
      <c r="D67" s="14">
        <v>42961</v>
      </c>
      <c r="E67" s="4">
        <v>10</v>
      </c>
      <c r="F67" s="3">
        <v>1.55</v>
      </c>
      <c r="G67" s="3"/>
      <c r="H67" s="2">
        <f t="shared" si="4"/>
        <v>8.4499999999999993</v>
      </c>
      <c r="I67" s="4">
        <v>9</v>
      </c>
      <c r="J67" s="3">
        <v>1.3</v>
      </c>
      <c r="K67" s="3"/>
      <c r="L67" s="2">
        <f t="shared" si="5"/>
        <v>7.7</v>
      </c>
      <c r="M67" s="4">
        <v>10</v>
      </c>
      <c r="N67" s="3">
        <v>1.3</v>
      </c>
      <c r="O67" s="3"/>
      <c r="P67" s="2">
        <f t="shared" si="6"/>
        <v>8.6999999999999993</v>
      </c>
      <c r="Q67" s="19">
        <f t="shared" si="7"/>
        <v>24.849999999999998</v>
      </c>
    </row>
    <row r="68" spans="1:18">
      <c r="A68" s="13">
        <v>64</v>
      </c>
      <c r="B68" s="27" t="s">
        <v>125</v>
      </c>
      <c r="C68" s="29" t="s">
        <v>27</v>
      </c>
      <c r="D68" s="25">
        <v>42800</v>
      </c>
      <c r="E68" s="4">
        <v>10</v>
      </c>
      <c r="F68" s="3">
        <v>1.8</v>
      </c>
      <c r="G68" s="3"/>
      <c r="H68" s="2">
        <f t="shared" si="4"/>
        <v>8.1999999999999993</v>
      </c>
      <c r="I68" s="4">
        <v>9</v>
      </c>
      <c r="J68" s="3">
        <v>1.2</v>
      </c>
      <c r="K68" s="3"/>
      <c r="L68" s="2">
        <f t="shared" si="5"/>
        <v>7.8</v>
      </c>
      <c r="M68" s="4">
        <v>10</v>
      </c>
      <c r="N68" s="3">
        <v>1.2</v>
      </c>
      <c r="O68" s="3">
        <v>0.3</v>
      </c>
      <c r="P68" s="2">
        <f t="shared" si="6"/>
        <v>8.5</v>
      </c>
      <c r="Q68" s="19">
        <f t="shared" si="7"/>
        <v>24.5</v>
      </c>
    </row>
    <row r="69" spans="1:18">
      <c r="A69" s="13">
        <v>65</v>
      </c>
      <c r="B69" s="24" t="s">
        <v>51</v>
      </c>
      <c r="C69" s="28" t="s">
        <v>22</v>
      </c>
      <c r="D69" s="14">
        <v>42758</v>
      </c>
      <c r="E69" s="4">
        <v>9</v>
      </c>
      <c r="F69" s="3">
        <v>1.7</v>
      </c>
      <c r="G69" s="3"/>
      <c r="H69" s="2">
        <f t="shared" ref="H69:H100" si="8">SUM(E69-F69-G69)</f>
        <v>7.3</v>
      </c>
      <c r="I69" s="4">
        <v>9</v>
      </c>
      <c r="J69" s="3">
        <v>1.2</v>
      </c>
      <c r="K69" s="3"/>
      <c r="L69" s="2">
        <f t="shared" ref="L69:L100" si="9">SUM(I69-J69-K69)</f>
        <v>7.8</v>
      </c>
      <c r="M69" s="4">
        <v>10</v>
      </c>
      <c r="N69" s="3">
        <v>0.4</v>
      </c>
      <c r="O69" s="3">
        <v>0.3</v>
      </c>
      <c r="P69" s="2">
        <f t="shared" ref="P69:P100" si="10">SUM(M69-N69-O69)</f>
        <v>9.2999999999999989</v>
      </c>
      <c r="Q69" s="19">
        <f t="shared" ref="Q69:Q100" si="11">SUM(H69+L69+P69)</f>
        <v>24.4</v>
      </c>
    </row>
    <row r="70" spans="1:18">
      <c r="A70" s="13">
        <v>66</v>
      </c>
      <c r="B70" s="13" t="s">
        <v>73</v>
      </c>
      <c r="C70" s="29" t="s">
        <v>48</v>
      </c>
      <c r="D70" s="14">
        <v>42513</v>
      </c>
      <c r="E70" s="4">
        <v>10</v>
      </c>
      <c r="F70" s="3">
        <v>0.95</v>
      </c>
      <c r="G70" s="3"/>
      <c r="H70" s="2">
        <f t="shared" si="8"/>
        <v>9.0500000000000007</v>
      </c>
      <c r="I70" s="4">
        <v>10</v>
      </c>
      <c r="J70" s="3">
        <v>0.8</v>
      </c>
      <c r="K70" s="3"/>
      <c r="L70" s="2">
        <f t="shared" si="9"/>
        <v>9.1999999999999993</v>
      </c>
      <c r="M70" s="4">
        <v>10</v>
      </c>
      <c r="N70" s="3">
        <v>10</v>
      </c>
      <c r="O70" s="3"/>
      <c r="P70" s="2">
        <f t="shared" si="10"/>
        <v>0</v>
      </c>
      <c r="Q70" s="19">
        <f t="shared" si="11"/>
        <v>18.25</v>
      </c>
    </row>
    <row r="71" spans="1:18">
      <c r="A71" s="13">
        <v>67</v>
      </c>
      <c r="B71" s="13" t="s">
        <v>104</v>
      </c>
      <c r="C71" s="29" t="s">
        <v>78</v>
      </c>
      <c r="D71" s="14">
        <v>42829</v>
      </c>
      <c r="E71" s="4">
        <v>10</v>
      </c>
      <c r="F71" s="3">
        <v>1.45</v>
      </c>
      <c r="G71" s="3"/>
      <c r="H71" s="2">
        <f t="shared" si="8"/>
        <v>8.5500000000000007</v>
      </c>
      <c r="I71" s="4">
        <v>10</v>
      </c>
      <c r="J71" s="3">
        <v>1.9</v>
      </c>
      <c r="K71" s="3"/>
      <c r="L71" s="2">
        <f t="shared" si="9"/>
        <v>8.1</v>
      </c>
      <c r="M71" s="4">
        <v>10</v>
      </c>
      <c r="N71" s="3">
        <v>10</v>
      </c>
      <c r="O71" s="3"/>
      <c r="P71" s="2">
        <f t="shared" si="10"/>
        <v>0</v>
      </c>
      <c r="Q71" s="19">
        <f t="shared" si="11"/>
        <v>16.649999999999999</v>
      </c>
    </row>
    <row r="72" spans="1:18">
      <c r="A72" s="13">
        <v>68</v>
      </c>
      <c r="B72" s="13" t="s">
        <v>119</v>
      </c>
      <c r="C72" s="28" t="s">
        <v>22</v>
      </c>
      <c r="D72" s="14">
        <v>43081</v>
      </c>
      <c r="E72" s="4">
        <v>10</v>
      </c>
      <c r="F72" s="3">
        <v>2.75</v>
      </c>
      <c r="G72" s="3"/>
      <c r="H72" s="2">
        <f t="shared" si="8"/>
        <v>7.25</v>
      </c>
      <c r="I72" s="4">
        <v>9</v>
      </c>
      <c r="J72" s="3">
        <v>1.55</v>
      </c>
      <c r="K72" s="3"/>
      <c r="L72" s="2">
        <f t="shared" si="9"/>
        <v>7.45</v>
      </c>
      <c r="M72" s="4">
        <v>10</v>
      </c>
      <c r="N72" s="3">
        <v>10</v>
      </c>
      <c r="O72" s="3"/>
      <c r="P72" s="2">
        <f t="shared" si="10"/>
        <v>0</v>
      </c>
      <c r="Q72" s="19">
        <f t="shared" si="11"/>
        <v>14.7</v>
      </c>
    </row>
    <row r="73" spans="1:18">
      <c r="A73" s="136">
        <v>69</v>
      </c>
      <c r="B73" s="136" t="s">
        <v>129</v>
      </c>
      <c r="C73" s="137" t="s">
        <v>22</v>
      </c>
      <c r="D73" s="138">
        <v>42385</v>
      </c>
      <c r="E73" s="139">
        <v>0</v>
      </c>
      <c r="F73" s="140">
        <v>0</v>
      </c>
      <c r="G73" s="140"/>
      <c r="H73" s="141">
        <f t="shared" ref="H73:H75" si="12">SUM(E73-F73-G73)</f>
        <v>0</v>
      </c>
      <c r="I73" s="139">
        <v>0</v>
      </c>
      <c r="J73" s="140">
        <v>0</v>
      </c>
      <c r="K73" s="140"/>
      <c r="L73" s="141">
        <f t="shared" ref="L73:L75" si="13">SUM(I73-J73-K73)</f>
        <v>0</v>
      </c>
      <c r="M73" s="139">
        <v>0</v>
      </c>
      <c r="N73" s="140">
        <v>0</v>
      </c>
      <c r="O73" s="140"/>
      <c r="P73" s="141">
        <f t="shared" ref="P73:P75" si="14">SUM(M73-N73-O73)</f>
        <v>0</v>
      </c>
      <c r="Q73" s="142">
        <f t="shared" ref="Q73:Q75" si="15">SUM(H73+L73+P73)</f>
        <v>0</v>
      </c>
    </row>
    <row r="74" spans="1:18">
      <c r="A74" s="136">
        <v>70</v>
      </c>
      <c r="B74" s="143" t="s">
        <v>87</v>
      </c>
      <c r="C74" s="144" t="s">
        <v>78</v>
      </c>
      <c r="D74" s="145">
        <v>42889</v>
      </c>
      <c r="E74" s="139">
        <v>0</v>
      </c>
      <c r="F74" s="140">
        <v>0</v>
      </c>
      <c r="G74" s="140"/>
      <c r="H74" s="141">
        <f t="shared" si="12"/>
        <v>0</v>
      </c>
      <c r="I74" s="139">
        <v>0</v>
      </c>
      <c r="J74" s="140">
        <v>0</v>
      </c>
      <c r="K74" s="140"/>
      <c r="L74" s="141">
        <f t="shared" si="13"/>
        <v>0</v>
      </c>
      <c r="M74" s="139">
        <v>0</v>
      </c>
      <c r="N74" s="140">
        <v>0</v>
      </c>
      <c r="O74" s="140"/>
      <c r="P74" s="141">
        <f t="shared" si="14"/>
        <v>0</v>
      </c>
      <c r="Q74" s="142">
        <f t="shared" si="15"/>
        <v>0</v>
      </c>
    </row>
    <row r="75" spans="1:18">
      <c r="A75" s="136">
        <v>71</v>
      </c>
      <c r="B75" s="146" t="s">
        <v>67</v>
      </c>
      <c r="C75" s="144" t="s">
        <v>48</v>
      </c>
      <c r="D75" s="147">
        <v>42548</v>
      </c>
      <c r="E75" s="139">
        <v>0</v>
      </c>
      <c r="F75" s="140">
        <v>0</v>
      </c>
      <c r="G75" s="140"/>
      <c r="H75" s="141">
        <f t="shared" si="12"/>
        <v>0</v>
      </c>
      <c r="I75" s="139">
        <v>0</v>
      </c>
      <c r="J75" s="140">
        <v>0</v>
      </c>
      <c r="K75" s="140"/>
      <c r="L75" s="141">
        <f t="shared" si="13"/>
        <v>0</v>
      </c>
      <c r="M75" s="139">
        <v>0</v>
      </c>
      <c r="N75" s="140">
        <v>0</v>
      </c>
      <c r="O75" s="140"/>
      <c r="P75" s="141">
        <f t="shared" si="14"/>
        <v>0</v>
      </c>
      <c r="Q75" s="142">
        <f t="shared" si="15"/>
        <v>0</v>
      </c>
    </row>
    <row r="77" spans="1:18">
      <c r="C77" s="12"/>
      <c r="E77" s="214" t="s">
        <v>15</v>
      </c>
      <c r="F77" s="215"/>
      <c r="G77" s="215"/>
      <c r="H77" s="216"/>
    </row>
    <row r="78" spans="1:18" ht="30">
      <c r="B78" s="9" t="s">
        <v>13</v>
      </c>
      <c r="C78" s="9" t="s">
        <v>12</v>
      </c>
      <c r="D78" s="9" t="s">
        <v>11</v>
      </c>
      <c r="E78" s="11" t="s">
        <v>7</v>
      </c>
      <c r="F78" s="11" t="s">
        <v>6</v>
      </c>
      <c r="G78" s="11" t="s">
        <v>5</v>
      </c>
      <c r="H78" s="11" t="s">
        <v>14</v>
      </c>
    </row>
    <row r="79" spans="1:18">
      <c r="A79" s="152">
        <v>1</v>
      </c>
      <c r="B79" s="152" t="s">
        <v>59</v>
      </c>
      <c r="C79" s="153" t="s">
        <v>48</v>
      </c>
      <c r="D79" s="154">
        <v>42728</v>
      </c>
      <c r="E79" s="155">
        <v>20.5</v>
      </c>
      <c r="F79" s="156">
        <v>0.3</v>
      </c>
      <c r="G79" s="156"/>
      <c r="H79" s="157">
        <f>SUM(E79-F79-G79)</f>
        <v>20.2</v>
      </c>
    </row>
    <row r="80" spans="1:18">
      <c r="A80" s="152">
        <v>2</v>
      </c>
      <c r="B80" s="152" t="s">
        <v>70</v>
      </c>
      <c r="C80" s="158" t="s">
        <v>64</v>
      </c>
      <c r="D80" s="154">
        <v>42602</v>
      </c>
      <c r="E80" s="155">
        <v>20.5</v>
      </c>
      <c r="F80" s="156">
        <v>0.3</v>
      </c>
      <c r="G80" s="156"/>
      <c r="H80" s="157">
        <f>SUM(E80-F80-G80)</f>
        <v>20.2</v>
      </c>
      <c r="R80" s="33" t="e">
        <f>SUM(#REF!-#REF!-#REF!)</f>
        <v>#REF!</v>
      </c>
    </row>
    <row r="81" spans="1:8">
      <c r="A81" s="152">
        <v>3</v>
      </c>
      <c r="B81" s="152" t="s">
        <v>108</v>
      </c>
      <c r="C81" s="153" t="s">
        <v>48</v>
      </c>
      <c r="D81" s="154">
        <v>42576</v>
      </c>
      <c r="E81" s="155">
        <v>20.5</v>
      </c>
      <c r="F81" s="156">
        <v>0.4</v>
      </c>
      <c r="G81" s="156"/>
      <c r="H81" s="157">
        <f>SUM(E81-F81-G81)</f>
        <v>20.100000000000001</v>
      </c>
    </row>
    <row r="82" spans="1:8">
      <c r="A82" s="152">
        <v>4</v>
      </c>
      <c r="B82" s="152" t="s">
        <v>95</v>
      </c>
      <c r="C82" s="158" t="s">
        <v>64</v>
      </c>
      <c r="D82" s="154">
        <v>42543</v>
      </c>
      <c r="E82" s="155">
        <v>20.5</v>
      </c>
      <c r="F82" s="156">
        <v>0.4</v>
      </c>
      <c r="G82" s="156"/>
      <c r="H82" s="157">
        <f>SUM(E82-F82-G82)</f>
        <v>20.100000000000001</v>
      </c>
    </row>
    <row r="83" spans="1:8">
      <c r="A83" s="152">
        <v>5</v>
      </c>
      <c r="B83" s="152" t="s">
        <v>97</v>
      </c>
      <c r="C83" s="158" t="s">
        <v>64</v>
      </c>
      <c r="D83" s="154">
        <v>42371</v>
      </c>
      <c r="E83" s="155">
        <v>20.5</v>
      </c>
      <c r="F83" s="156">
        <v>0.4</v>
      </c>
      <c r="G83" s="156"/>
      <c r="H83" s="157">
        <f>SUM(E83-F83-G83)</f>
        <v>20.100000000000001</v>
      </c>
    </row>
    <row r="84" spans="1:8">
      <c r="A84" s="13">
        <v>6</v>
      </c>
      <c r="B84" s="13" t="s">
        <v>130</v>
      </c>
      <c r="C84" s="15" t="s">
        <v>64</v>
      </c>
      <c r="D84" s="14">
        <v>42903</v>
      </c>
      <c r="E84" s="4">
        <v>20.5</v>
      </c>
      <c r="F84" s="3">
        <v>0.5</v>
      </c>
      <c r="G84" s="3"/>
      <c r="H84" s="2">
        <f t="shared" ref="H84:H85" si="16">SUM(E84-F84-G84)</f>
        <v>20</v>
      </c>
    </row>
    <row r="85" spans="1:8">
      <c r="A85" s="13">
        <v>7</v>
      </c>
      <c r="B85" s="13" t="s">
        <v>75</v>
      </c>
      <c r="C85" s="15" t="s">
        <v>56</v>
      </c>
      <c r="D85" s="14">
        <v>42462</v>
      </c>
      <c r="E85" s="4">
        <v>20.5</v>
      </c>
      <c r="F85" s="3">
        <v>0.5</v>
      </c>
      <c r="G85" s="3"/>
      <c r="H85" s="2">
        <f t="shared" si="16"/>
        <v>20</v>
      </c>
    </row>
    <row r="86" spans="1:8">
      <c r="A86" s="13">
        <v>8</v>
      </c>
      <c r="B86" s="13" t="s">
        <v>128</v>
      </c>
      <c r="C86" s="15" t="s">
        <v>48</v>
      </c>
      <c r="D86" s="14">
        <v>42784</v>
      </c>
      <c r="E86" s="4">
        <v>20.5</v>
      </c>
      <c r="F86" s="3">
        <v>0.6</v>
      </c>
      <c r="G86" s="3"/>
      <c r="H86" s="2">
        <f t="shared" ref="H86:H117" si="17">SUM(E86-F86-G86)</f>
        <v>19.899999999999999</v>
      </c>
    </row>
    <row r="87" spans="1:8">
      <c r="A87" s="13">
        <v>9</v>
      </c>
      <c r="B87" s="13" t="s">
        <v>57</v>
      </c>
      <c r="C87" s="15" t="s">
        <v>56</v>
      </c>
      <c r="D87" s="14">
        <v>42766</v>
      </c>
      <c r="E87" s="4">
        <v>20.5</v>
      </c>
      <c r="F87" s="3">
        <v>0.6</v>
      </c>
      <c r="G87" s="3"/>
      <c r="H87" s="2">
        <f t="shared" si="17"/>
        <v>19.899999999999999</v>
      </c>
    </row>
    <row r="88" spans="1:8">
      <c r="A88" s="13">
        <v>10</v>
      </c>
      <c r="B88" s="27" t="s">
        <v>94</v>
      </c>
      <c r="C88" s="26" t="s">
        <v>78</v>
      </c>
      <c r="D88" s="25">
        <v>42507</v>
      </c>
      <c r="E88" s="4">
        <v>20.5</v>
      </c>
      <c r="F88" s="3">
        <v>0.5</v>
      </c>
      <c r="G88" s="3">
        <v>0.1</v>
      </c>
      <c r="H88" s="2">
        <f t="shared" si="17"/>
        <v>19.899999999999999</v>
      </c>
    </row>
    <row r="89" spans="1:8">
      <c r="A89" s="13">
        <v>11</v>
      </c>
      <c r="B89" s="13" t="s">
        <v>121</v>
      </c>
      <c r="C89" s="15" t="s">
        <v>56</v>
      </c>
      <c r="D89" s="14">
        <v>42496</v>
      </c>
      <c r="E89" s="4">
        <v>20.5</v>
      </c>
      <c r="F89" s="3">
        <v>0.6</v>
      </c>
      <c r="G89" s="3"/>
      <c r="H89" s="2">
        <f t="shared" si="17"/>
        <v>19.899999999999999</v>
      </c>
    </row>
    <row r="90" spans="1:8">
      <c r="A90" s="13">
        <v>12</v>
      </c>
      <c r="B90" s="13" t="s">
        <v>68</v>
      </c>
      <c r="C90" s="26" t="s">
        <v>27</v>
      </c>
      <c r="D90" s="14">
        <v>42875</v>
      </c>
      <c r="E90" s="4">
        <v>20.5</v>
      </c>
      <c r="F90" s="3">
        <v>0.7</v>
      </c>
      <c r="G90" s="3"/>
      <c r="H90" s="2">
        <f t="shared" si="17"/>
        <v>19.8</v>
      </c>
    </row>
    <row r="91" spans="1:8">
      <c r="A91" s="13">
        <v>13</v>
      </c>
      <c r="B91" s="27" t="s">
        <v>53</v>
      </c>
      <c r="C91" s="26" t="s">
        <v>48</v>
      </c>
      <c r="D91" s="25">
        <v>42692</v>
      </c>
      <c r="E91" s="4">
        <v>20.5</v>
      </c>
      <c r="F91" s="3">
        <v>0.7</v>
      </c>
      <c r="G91" s="3"/>
      <c r="H91" s="2">
        <f t="shared" si="17"/>
        <v>19.8</v>
      </c>
    </row>
    <row r="92" spans="1:8">
      <c r="A92" s="13">
        <v>14</v>
      </c>
      <c r="B92" s="13" t="s">
        <v>120</v>
      </c>
      <c r="C92" s="15" t="s">
        <v>64</v>
      </c>
      <c r="D92" s="14">
        <v>42636</v>
      </c>
      <c r="E92" s="4">
        <v>20.5</v>
      </c>
      <c r="F92" s="3">
        <v>0.7</v>
      </c>
      <c r="G92" s="3"/>
      <c r="H92" s="2">
        <f t="shared" si="17"/>
        <v>19.8</v>
      </c>
    </row>
    <row r="93" spans="1:8">
      <c r="A93" s="13">
        <v>15</v>
      </c>
      <c r="B93" s="13" t="s">
        <v>60</v>
      </c>
      <c r="C93" s="26" t="s">
        <v>48</v>
      </c>
      <c r="D93" s="14">
        <v>42616</v>
      </c>
      <c r="E93" s="4">
        <v>20.5</v>
      </c>
      <c r="F93" s="3">
        <v>0.7</v>
      </c>
      <c r="G93" s="3"/>
      <c r="H93" s="2">
        <f t="shared" si="17"/>
        <v>19.8</v>
      </c>
    </row>
    <row r="94" spans="1:8">
      <c r="A94" s="13">
        <v>16</v>
      </c>
      <c r="B94" s="13" t="s">
        <v>77</v>
      </c>
      <c r="C94" s="26" t="s">
        <v>48</v>
      </c>
      <c r="D94" s="14">
        <v>42570</v>
      </c>
      <c r="E94" s="4">
        <v>20.5</v>
      </c>
      <c r="F94" s="3">
        <v>0.7</v>
      </c>
      <c r="G94" s="3"/>
      <c r="H94" s="2">
        <f t="shared" si="17"/>
        <v>19.8</v>
      </c>
    </row>
    <row r="95" spans="1:8">
      <c r="A95" s="13">
        <v>17</v>
      </c>
      <c r="B95" s="13" t="s">
        <v>61</v>
      </c>
      <c r="C95" s="15" t="s">
        <v>48</v>
      </c>
      <c r="D95" s="14">
        <v>43096</v>
      </c>
      <c r="E95" s="4">
        <v>20.5</v>
      </c>
      <c r="F95" s="3">
        <v>0.8</v>
      </c>
      <c r="G95" s="3"/>
      <c r="H95" s="2">
        <f t="shared" si="17"/>
        <v>19.7</v>
      </c>
    </row>
    <row r="96" spans="1:8">
      <c r="A96" s="13">
        <v>18</v>
      </c>
      <c r="B96" s="27" t="s">
        <v>69</v>
      </c>
      <c r="C96" s="15" t="s">
        <v>64</v>
      </c>
      <c r="D96" s="25">
        <v>42951</v>
      </c>
      <c r="E96" s="4">
        <v>20.5</v>
      </c>
      <c r="F96" s="3">
        <v>0.8</v>
      </c>
      <c r="G96" s="3"/>
      <c r="H96" s="2">
        <f t="shared" si="17"/>
        <v>19.7</v>
      </c>
    </row>
    <row r="97" spans="1:8">
      <c r="A97" s="13">
        <v>19</v>
      </c>
      <c r="B97" s="13" t="s">
        <v>90</v>
      </c>
      <c r="C97" s="15" t="s">
        <v>64</v>
      </c>
      <c r="D97" s="14">
        <v>42937</v>
      </c>
      <c r="E97" s="4">
        <v>20.5</v>
      </c>
      <c r="F97" s="3">
        <v>0.8</v>
      </c>
      <c r="G97" s="3"/>
      <c r="H97" s="2">
        <f t="shared" si="17"/>
        <v>19.7</v>
      </c>
    </row>
    <row r="98" spans="1:8">
      <c r="A98" s="13">
        <v>20</v>
      </c>
      <c r="B98" s="13" t="s">
        <v>88</v>
      </c>
      <c r="C98" s="15" t="s">
        <v>22</v>
      </c>
      <c r="D98" s="14">
        <v>42908</v>
      </c>
      <c r="E98" s="4">
        <v>20.5</v>
      </c>
      <c r="F98" s="3">
        <v>0.8</v>
      </c>
      <c r="G98" s="3"/>
      <c r="H98" s="2">
        <f t="shared" si="17"/>
        <v>19.7</v>
      </c>
    </row>
    <row r="99" spans="1:8">
      <c r="A99" s="13">
        <v>21</v>
      </c>
      <c r="B99" s="13" t="s">
        <v>82</v>
      </c>
      <c r="C99" s="26" t="s">
        <v>78</v>
      </c>
      <c r="D99" s="14">
        <v>42855</v>
      </c>
      <c r="E99" s="4">
        <v>20.5</v>
      </c>
      <c r="F99" s="3">
        <v>0.8</v>
      </c>
      <c r="G99" s="3"/>
      <c r="H99" s="2">
        <f t="shared" si="17"/>
        <v>19.7</v>
      </c>
    </row>
    <row r="100" spans="1:8">
      <c r="A100" s="13">
        <v>22</v>
      </c>
      <c r="B100" s="13" t="s">
        <v>106</v>
      </c>
      <c r="C100" s="15" t="s">
        <v>64</v>
      </c>
      <c r="D100" s="14">
        <v>42829</v>
      </c>
      <c r="E100" s="4">
        <v>20.5</v>
      </c>
      <c r="F100" s="3">
        <v>0.8</v>
      </c>
      <c r="G100" s="3"/>
      <c r="H100" s="2">
        <f t="shared" si="17"/>
        <v>19.7</v>
      </c>
    </row>
    <row r="101" spans="1:8">
      <c r="A101" s="13">
        <v>23</v>
      </c>
      <c r="B101" s="13" t="s">
        <v>100</v>
      </c>
      <c r="C101" s="15" t="s">
        <v>48</v>
      </c>
      <c r="D101" s="14">
        <v>42820</v>
      </c>
      <c r="E101" s="4">
        <v>20.5</v>
      </c>
      <c r="F101" s="3">
        <v>0.8</v>
      </c>
      <c r="G101" s="3"/>
      <c r="H101" s="2">
        <f t="shared" si="17"/>
        <v>19.7</v>
      </c>
    </row>
    <row r="102" spans="1:8">
      <c r="A102" s="13">
        <v>24</v>
      </c>
      <c r="B102" s="24" t="s">
        <v>62</v>
      </c>
      <c r="C102" s="15" t="s">
        <v>22</v>
      </c>
      <c r="D102" s="14">
        <v>42672</v>
      </c>
      <c r="E102" s="4">
        <v>20.5</v>
      </c>
      <c r="F102" s="3">
        <v>0.8</v>
      </c>
      <c r="G102" s="3"/>
      <c r="H102" s="2">
        <f t="shared" si="17"/>
        <v>19.7</v>
      </c>
    </row>
    <row r="103" spans="1:8">
      <c r="A103" s="13">
        <v>25</v>
      </c>
      <c r="B103" s="24" t="s">
        <v>112</v>
      </c>
      <c r="C103" s="26" t="s">
        <v>78</v>
      </c>
      <c r="D103" s="14">
        <v>42622</v>
      </c>
      <c r="E103" s="4">
        <v>20.5</v>
      </c>
      <c r="F103" s="3">
        <v>0.7</v>
      </c>
      <c r="G103" s="3">
        <v>0.1</v>
      </c>
      <c r="H103" s="2">
        <f t="shared" si="17"/>
        <v>19.7</v>
      </c>
    </row>
    <row r="104" spans="1:8">
      <c r="A104" s="13">
        <v>26</v>
      </c>
      <c r="B104" s="13" t="s">
        <v>109</v>
      </c>
      <c r="C104" s="15" t="s">
        <v>64</v>
      </c>
      <c r="D104" s="14">
        <v>42545</v>
      </c>
      <c r="E104" s="4">
        <v>20.5</v>
      </c>
      <c r="F104" s="3">
        <v>0.8</v>
      </c>
      <c r="G104" s="3"/>
      <c r="H104" s="2">
        <f t="shared" si="17"/>
        <v>19.7</v>
      </c>
    </row>
    <row r="105" spans="1:8">
      <c r="A105" s="13">
        <v>27</v>
      </c>
      <c r="B105" s="13" t="s">
        <v>72</v>
      </c>
      <c r="C105" s="15" t="s">
        <v>56</v>
      </c>
      <c r="D105" s="14">
        <v>42515</v>
      </c>
      <c r="E105" s="4">
        <v>20.5</v>
      </c>
      <c r="F105" s="3">
        <v>0.8</v>
      </c>
      <c r="G105" s="3"/>
      <c r="H105" s="2">
        <f t="shared" si="17"/>
        <v>19.7</v>
      </c>
    </row>
    <row r="106" spans="1:8">
      <c r="A106" s="13">
        <v>28</v>
      </c>
      <c r="B106" s="27" t="s">
        <v>111</v>
      </c>
      <c r="C106" s="15" t="s">
        <v>64</v>
      </c>
      <c r="D106" s="25">
        <v>42394</v>
      </c>
      <c r="E106" s="4">
        <v>20.5</v>
      </c>
      <c r="F106" s="3">
        <v>0.8</v>
      </c>
      <c r="G106" s="3"/>
      <c r="H106" s="2">
        <f t="shared" si="17"/>
        <v>19.7</v>
      </c>
    </row>
    <row r="107" spans="1:8">
      <c r="A107" s="13">
        <v>29</v>
      </c>
      <c r="B107" s="24" t="s">
        <v>85</v>
      </c>
      <c r="C107" s="15" t="s">
        <v>64</v>
      </c>
      <c r="D107" s="23">
        <v>43064</v>
      </c>
      <c r="E107" s="4">
        <v>20.5</v>
      </c>
      <c r="F107" s="3">
        <v>0.9</v>
      </c>
      <c r="G107" s="3"/>
      <c r="H107" s="2">
        <f t="shared" si="17"/>
        <v>19.600000000000001</v>
      </c>
    </row>
    <row r="108" spans="1:8">
      <c r="A108" s="13">
        <v>30</v>
      </c>
      <c r="B108" s="13" t="s">
        <v>86</v>
      </c>
      <c r="C108" s="15" t="s">
        <v>48</v>
      </c>
      <c r="D108" s="14">
        <v>42922</v>
      </c>
      <c r="E108" s="4">
        <v>20.5</v>
      </c>
      <c r="F108" s="3">
        <v>0.9</v>
      </c>
      <c r="G108" s="3"/>
      <c r="H108" s="2">
        <f t="shared" si="17"/>
        <v>19.600000000000001</v>
      </c>
    </row>
    <row r="109" spans="1:8">
      <c r="A109" s="13">
        <v>31</v>
      </c>
      <c r="B109" s="27" t="s">
        <v>65</v>
      </c>
      <c r="C109" s="15" t="s">
        <v>64</v>
      </c>
      <c r="D109" s="25">
        <v>42760</v>
      </c>
      <c r="E109" s="4">
        <v>20.5</v>
      </c>
      <c r="F109" s="3">
        <v>0.9</v>
      </c>
      <c r="G109" s="3"/>
      <c r="H109" s="2">
        <f t="shared" si="17"/>
        <v>19.600000000000001</v>
      </c>
    </row>
    <row r="110" spans="1:8">
      <c r="A110" s="13">
        <v>32</v>
      </c>
      <c r="B110" s="13" t="s">
        <v>80</v>
      </c>
      <c r="C110" s="26" t="s">
        <v>48</v>
      </c>
      <c r="D110" s="14">
        <v>42628</v>
      </c>
      <c r="E110" s="4">
        <v>20.5</v>
      </c>
      <c r="F110" s="3">
        <v>0.9</v>
      </c>
      <c r="G110" s="3"/>
      <c r="H110" s="2">
        <f t="shared" si="17"/>
        <v>19.600000000000001</v>
      </c>
    </row>
    <row r="111" spans="1:8">
      <c r="A111" s="13">
        <v>33</v>
      </c>
      <c r="B111" s="24" t="s">
        <v>89</v>
      </c>
      <c r="C111" s="15" t="s">
        <v>64</v>
      </c>
      <c r="D111" s="14">
        <v>42530</v>
      </c>
      <c r="E111" s="4">
        <v>20.5</v>
      </c>
      <c r="F111" s="3">
        <v>0.9</v>
      </c>
      <c r="G111" s="3"/>
      <c r="H111" s="2">
        <f t="shared" si="17"/>
        <v>19.600000000000001</v>
      </c>
    </row>
    <row r="112" spans="1:8">
      <c r="A112" s="13">
        <v>34</v>
      </c>
      <c r="B112" s="13" t="s">
        <v>73</v>
      </c>
      <c r="C112" s="26" t="s">
        <v>48</v>
      </c>
      <c r="D112" s="14">
        <v>42513</v>
      </c>
      <c r="E112" s="4">
        <v>20.5</v>
      </c>
      <c r="F112" s="3">
        <v>0.9</v>
      </c>
      <c r="G112" s="3"/>
      <c r="H112" s="2">
        <f t="shared" si="17"/>
        <v>19.600000000000001</v>
      </c>
    </row>
    <row r="113" spans="1:8">
      <c r="A113" s="13">
        <v>35</v>
      </c>
      <c r="B113" s="13" t="s">
        <v>66</v>
      </c>
      <c r="C113" s="15" t="s">
        <v>31</v>
      </c>
      <c r="D113" s="14">
        <v>42480</v>
      </c>
      <c r="E113" s="4">
        <v>20.5</v>
      </c>
      <c r="F113" s="3">
        <v>0.8</v>
      </c>
      <c r="G113" s="3">
        <v>0.1</v>
      </c>
      <c r="H113" s="2">
        <f t="shared" si="17"/>
        <v>19.599999999999998</v>
      </c>
    </row>
    <row r="114" spans="1:8">
      <c r="A114" s="13">
        <v>36</v>
      </c>
      <c r="B114" s="13" t="s">
        <v>76</v>
      </c>
      <c r="C114" s="15" t="s">
        <v>56</v>
      </c>
      <c r="D114" s="14">
        <v>42413</v>
      </c>
      <c r="E114" s="4">
        <v>20.5</v>
      </c>
      <c r="F114" s="3">
        <v>0.9</v>
      </c>
      <c r="G114" s="3"/>
      <c r="H114" s="2">
        <f t="shared" si="17"/>
        <v>19.600000000000001</v>
      </c>
    </row>
    <row r="115" spans="1:8">
      <c r="A115" s="13">
        <v>37</v>
      </c>
      <c r="B115" s="13" t="s">
        <v>79</v>
      </c>
      <c r="C115" s="26" t="s">
        <v>78</v>
      </c>
      <c r="D115" s="14">
        <v>43087</v>
      </c>
      <c r="E115" s="4">
        <v>20.5</v>
      </c>
      <c r="F115" s="3">
        <v>1</v>
      </c>
      <c r="G115" s="3"/>
      <c r="H115" s="2">
        <f t="shared" si="17"/>
        <v>19.5</v>
      </c>
    </row>
    <row r="116" spans="1:8">
      <c r="A116" s="13">
        <v>38</v>
      </c>
      <c r="B116" s="24" t="s">
        <v>54</v>
      </c>
      <c r="C116" s="15" t="s">
        <v>22</v>
      </c>
      <c r="D116" s="23">
        <v>42984</v>
      </c>
      <c r="E116" s="4">
        <v>20.5</v>
      </c>
      <c r="F116" s="3">
        <v>1</v>
      </c>
      <c r="G116" s="3"/>
      <c r="H116" s="2">
        <f t="shared" si="17"/>
        <v>19.5</v>
      </c>
    </row>
    <row r="117" spans="1:8">
      <c r="A117" s="13">
        <v>39</v>
      </c>
      <c r="B117" s="126" t="s">
        <v>71</v>
      </c>
      <c r="C117" s="15" t="s">
        <v>22</v>
      </c>
      <c r="D117" s="127">
        <v>42872</v>
      </c>
      <c r="E117" s="4">
        <v>20.5</v>
      </c>
      <c r="F117" s="3">
        <v>1</v>
      </c>
      <c r="G117" s="3"/>
      <c r="H117" s="2">
        <f t="shared" si="17"/>
        <v>19.5</v>
      </c>
    </row>
    <row r="118" spans="1:8">
      <c r="A118" s="13">
        <v>40</v>
      </c>
      <c r="B118" s="13" t="s">
        <v>49</v>
      </c>
      <c r="C118" s="15" t="s">
        <v>48</v>
      </c>
      <c r="D118" s="14">
        <v>42724</v>
      </c>
      <c r="E118" s="4">
        <v>20.5</v>
      </c>
      <c r="F118" s="3">
        <v>1</v>
      </c>
      <c r="G118" s="3"/>
      <c r="H118" s="2">
        <f t="shared" ref="H118:H149" si="18">SUM(E118-F118-G118)</f>
        <v>19.5</v>
      </c>
    </row>
    <row r="119" spans="1:8">
      <c r="A119" s="13">
        <v>41</v>
      </c>
      <c r="B119" s="13" t="s">
        <v>123</v>
      </c>
      <c r="C119" s="26" t="s">
        <v>78</v>
      </c>
      <c r="D119" s="23">
        <v>42623</v>
      </c>
      <c r="E119" s="4">
        <v>20.5</v>
      </c>
      <c r="F119" s="3">
        <v>1</v>
      </c>
      <c r="G119" s="3"/>
      <c r="H119" s="2">
        <f t="shared" si="18"/>
        <v>19.5</v>
      </c>
    </row>
    <row r="120" spans="1:8">
      <c r="A120" s="13">
        <v>42</v>
      </c>
      <c r="B120" s="27" t="s">
        <v>83</v>
      </c>
      <c r="C120" s="29" t="s">
        <v>48</v>
      </c>
      <c r="D120" s="25">
        <v>42545</v>
      </c>
      <c r="E120" s="4">
        <v>20.5</v>
      </c>
      <c r="F120" s="3">
        <v>1</v>
      </c>
      <c r="G120" s="3"/>
      <c r="H120" s="2">
        <f t="shared" si="18"/>
        <v>19.5</v>
      </c>
    </row>
    <row r="121" spans="1:8">
      <c r="A121" s="13">
        <v>43</v>
      </c>
      <c r="B121" s="13" t="s">
        <v>63</v>
      </c>
      <c r="C121" s="28" t="s">
        <v>31</v>
      </c>
      <c r="D121" s="14">
        <v>42456</v>
      </c>
      <c r="E121" s="4">
        <v>20.5</v>
      </c>
      <c r="F121" s="3">
        <v>1</v>
      </c>
      <c r="G121" s="3"/>
      <c r="H121" s="2">
        <f t="shared" si="18"/>
        <v>19.5</v>
      </c>
    </row>
    <row r="122" spans="1:8">
      <c r="A122" s="13">
        <v>44</v>
      </c>
      <c r="B122" s="27" t="s">
        <v>74</v>
      </c>
      <c r="C122" s="29" t="s">
        <v>27</v>
      </c>
      <c r="D122" s="25">
        <v>42962</v>
      </c>
      <c r="E122" s="4">
        <v>20.5</v>
      </c>
      <c r="F122" s="3">
        <v>1.1000000000000001</v>
      </c>
      <c r="G122" s="3"/>
      <c r="H122" s="2">
        <f t="shared" si="18"/>
        <v>19.399999999999999</v>
      </c>
    </row>
    <row r="123" spans="1:8">
      <c r="A123" s="13">
        <v>45</v>
      </c>
      <c r="B123" s="30" t="s">
        <v>115</v>
      </c>
      <c r="C123" s="28" t="s">
        <v>22</v>
      </c>
      <c r="D123" s="14">
        <v>42868</v>
      </c>
      <c r="E123" s="4">
        <v>20.5</v>
      </c>
      <c r="F123" s="3">
        <v>1.1000000000000001</v>
      </c>
      <c r="G123" s="3"/>
      <c r="H123" s="2">
        <f t="shared" si="18"/>
        <v>19.399999999999999</v>
      </c>
    </row>
    <row r="124" spans="1:8">
      <c r="A124" s="13">
        <v>46</v>
      </c>
      <c r="B124" s="13" t="s">
        <v>102</v>
      </c>
      <c r="C124" s="29" t="s">
        <v>78</v>
      </c>
      <c r="D124" s="14">
        <v>42588</v>
      </c>
      <c r="E124" s="4">
        <v>20.5</v>
      </c>
      <c r="F124" s="3">
        <v>1.1000000000000001</v>
      </c>
      <c r="G124" s="3"/>
      <c r="H124" s="2">
        <f t="shared" si="18"/>
        <v>19.399999999999999</v>
      </c>
    </row>
    <row r="125" spans="1:8">
      <c r="A125" s="13">
        <v>47</v>
      </c>
      <c r="B125" s="13" t="s">
        <v>113</v>
      </c>
      <c r="C125" s="28" t="s">
        <v>22</v>
      </c>
      <c r="D125" s="14">
        <v>42449</v>
      </c>
      <c r="E125" s="4">
        <v>20.5</v>
      </c>
      <c r="F125" s="3">
        <v>1</v>
      </c>
      <c r="G125" s="3">
        <v>0.1</v>
      </c>
      <c r="H125" s="2">
        <f t="shared" si="18"/>
        <v>19.399999999999999</v>
      </c>
    </row>
    <row r="126" spans="1:8">
      <c r="A126" s="13">
        <v>48</v>
      </c>
      <c r="B126" s="27" t="s">
        <v>127</v>
      </c>
      <c r="C126" s="28" t="s">
        <v>64</v>
      </c>
      <c r="D126" s="25">
        <v>42393</v>
      </c>
      <c r="E126" s="4">
        <v>20.5</v>
      </c>
      <c r="F126" s="3">
        <v>1.1000000000000001</v>
      </c>
      <c r="G126" s="3"/>
      <c r="H126" s="2">
        <f t="shared" si="18"/>
        <v>19.399999999999999</v>
      </c>
    </row>
    <row r="127" spans="1:8">
      <c r="A127" s="13">
        <v>49</v>
      </c>
      <c r="B127" s="13" t="s">
        <v>114</v>
      </c>
      <c r="C127" s="28" t="s">
        <v>22</v>
      </c>
      <c r="D127" s="14">
        <v>43032</v>
      </c>
      <c r="E127" s="4">
        <v>20.5</v>
      </c>
      <c r="F127" s="3">
        <v>1.2</v>
      </c>
      <c r="G127" s="3"/>
      <c r="H127" s="2">
        <f t="shared" si="18"/>
        <v>19.3</v>
      </c>
    </row>
    <row r="128" spans="1:8">
      <c r="A128" s="13">
        <v>50</v>
      </c>
      <c r="B128" s="13" t="s">
        <v>99</v>
      </c>
      <c r="C128" s="28" t="s">
        <v>64</v>
      </c>
      <c r="D128" s="14">
        <v>42892</v>
      </c>
      <c r="E128" s="4">
        <v>20.5</v>
      </c>
      <c r="F128" s="3">
        <v>1.2</v>
      </c>
      <c r="G128" s="3"/>
      <c r="H128" s="2">
        <f t="shared" si="18"/>
        <v>19.3</v>
      </c>
    </row>
    <row r="129" spans="1:8">
      <c r="A129" s="13">
        <v>51</v>
      </c>
      <c r="B129" s="24" t="s">
        <v>122</v>
      </c>
      <c r="C129" s="29" t="s">
        <v>27</v>
      </c>
      <c r="D129" s="14">
        <v>42704</v>
      </c>
      <c r="E129" s="4">
        <v>20.5</v>
      </c>
      <c r="F129" s="3">
        <v>1.2</v>
      </c>
      <c r="G129" s="3"/>
      <c r="H129" s="2">
        <f t="shared" si="18"/>
        <v>19.3</v>
      </c>
    </row>
    <row r="130" spans="1:8">
      <c r="A130" s="13">
        <v>52</v>
      </c>
      <c r="B130" s="27" t="s">
        <v>93</v>
      </c>
      <c r="C130" s="29" t="s">
        <v>48</v>
      </c>
      <c r="D130" s="25">
        <v>42464</v>
      </c>
      <c r="E130" s="4">
        <v>20.5</v>
      </c>
      <c r="F130" s="3">
        <v>1.2</v>
      </c>
      <c r="G130" s="3"/>
      <c r="H130" s="2">
        <f t="shared" si="18"/>
        <v>19.3</v>
      </c>
    </row>
    <row r="131" spans="1:8">
      <c r="A131" s="13">
        <v>53</v>
      </c>
      <c r="B131" s="27" t="s">
        <v>52</v>
      </c>
      <c r="C131" s="29" t="s">
        <v>27</v>
      </c>
      <c r="D131" s="25">
        <v>42403</v>
      </c>
      <c r="E131" s="4">
        <v>20.5</v>
      </c>
      <c r="F131" s="3">
        <v>1.2</v>
      </c>
      <c r="G131" s="3"/>
      <c r="H131" s="2">
        <f t="shared" si="18"/>
        <v>19.3</v>
      </c>
    </row>
    <row r="132" spans="1:8">
      <c r="A132" s="13">
        <v>54</v>
      </c>
      <c r="B132" s="13" t="s">
        <v>119</v>
      </c>
      <c r="C132" s="28" t="s">
        <v>22</v>
      </c>
      <c r="D132" s="14">
        <v>43081</v>
      </c>
      <c r="E132" s="4">
        <v>20.5</v>
      </c>
      <c r="F132" s="3">
        <v>1.3</v>
      </c>
      <c r="G132" s="3"/>
      <c r="H132" s="2">
        <f t="shared" si="18"/>
        <v>19.2</v>
      </c>
    </row>
    <row r="133" spans="1:8">
      <c r="A133" s="13">
        <v>55</v>
      </c>
      <c r="B133" s="27" t="s">
        <v>107</v>
      </c>
      <c r="C133" s="28" t="s">
        <v>64</v>
      </c>
      <c r="D133" s="25">
        <v>43071</v>
      </c>
      <c r="E133" s="4">
        <v>20.5</v>
      </c>
      <c r="F133" s="3">
        <v>1.3</v>
      </c>
      <c r="G133" s="3"/>
      <c r="H133" s="2">
        <f t="shared" si="18"/>
        <v>19.2</v>
      </c>
    </row>
    <row r="134" spans="1:8">
      <c r="A134" s="13">
        <v>56</v>
      </c>
      <c r="B134" s="27" t="s">
        <v>96</v>
      </c>
      <c r="C134" s="29" t="s">
        <v>34</v>
      </c>
      <c r="D134" s="25">
        <v>42851</v>
      </c>
      <c r="E134" s="4">
        <v>20.5</v>
      </c>
      <c r="F134" s="3">
        <v>1.3</v>
      </c>
      <c r="G134" s="3"/>
      <c r="H134" s="2">
        <f t="shared" si="18"/>
        <v>19.2</v>
      </c>
    </row>
    <row r="135" spans="1:8">
      <c r="A135" s="13">
        <v>57</v>
      </c>
      <c r="B135" s="13" t="s">
        <v>126</v>
      </c>
      <c r="C135" s="28" t="s">
        <v>22</v>
      </c>
      <c r="D135" s="14">
        <v>42841</v>
      </c>
      <c r="E135" s="4">
        <v>20.5</v>
      </c>
      <c r="F135" s="3">
        <v>1.3</v>
      </c>
      <c r="G135" s="3"/>
      <c r="H135" s="2">
        <f t="shared" si="18"/>
        <v>19.2</v>
      </c>
    </row>
    <row r="136" spans="1:8">
      <c r="A136" s="13">
        <v>58</v>
      </c>
      <c r="B136" s="13" t="s">
        <v>104</v>
      </c>
      <c r="C136" s="29" t="s">
        <v>78</v>
      </c>
      <c r="D136" s="14">
        <v>42829</v>
      </c>
      <c r="E136" s="4">
        <v>20.5</v>
      </c>
      <c r="F136" s="3">
        <v>1.3</v>
      </c>
      <c r="G136" s="3"/>
      <c r="H136" s="2">
        <f t="shared" si="18"/>
        <v>19.2</v>
      </c>
    </row>
    <row r="137" spans="1:8">
      <c r="A137" s="13">
        <v>59</v>
      </c>
      <c r="B137" s="24" t="s">
        <v>51</v>
      </c>
      <c r="C137" s="28" t="s">
        <v>22</v>
      </c>
      <c r="D137" s="14">
        <v>42758</v>
      </c>
      <c r="E137" s="4">
        <v>20.5</v>
      </c>
      <c r="F137" s="3">
        <v>1.3</v>
      </c>
      <c r="G137" s="3"/>
      <c r="H137" s="2">
        <f t="shared" si="18"/>
        <v>19.2</v>
      </c>
    </row>
    <row r="138" spans="1:8">
      <c r="A138" s="13">
        <v>60</v>
      </c>
      <c r="B138" s="24" t="s">
        <v>117</v>
      </c>
      <c r="C138" s="28" t="s">
        <v>64</v>
      </c>
      <c r="D138" s="23">
        <v>42623</v>
      </c>
      <c r="E138" s="4">
        <v>20.5</v>
      </c>
      <c r="F138" s="3">
        <v>1.3</v>
      </c>
      <c r="G138" s="3"/>
      <c r="H138" s="2">
        <f t="shared" si="18"/>
        <v>19.2</v>
      </c>
    </row>
    <row r="139" spans="1:8">
      <c r="A139" s="13">
        <v>61</v>
      </c>
      <c r="B139" s="27" t="s">
        <v>118</v>
      </c>
      <c r="C139" s="28" t="s">
        <v>22</v>
      </c>
      <c r="D139" s="25">
        <v>42538</v>
      </c>
      <c r="E139" s="4">
        <v>20.5</v>
      </c>
      <c r="F139" s="3">
        <v>1.2</v>
      </c>
      <c r="G139" s="3">
        <v>0.1</v>
      </c>
      <c r="H139" s="2">
        <f t="shared" si="18"/>
        <v>19.2</v>
      </c>
    </row>
    <row r="140" spans="1:8">
      <c r="A140" s="13">
        <v>62</v>
      </c>
      <c r="B140" s="13" t="s">
        <v>110</v>
      </c>
      <c r="C140" s="28" t="s">
        <v>31</v>
      </c>
      <c r="D140" s="14">
        <v>42408</v>
      </c>
      <c r="E140" s="4">
        <v>20.5</v>
      </c>
      <c r="F140" s="3">
        <v>1.3</v>
      </c>
      <c r="G140" s="3"/>
      <c r="H140" s="2">
        <f t="shared" si="18"/>
        <v>19.2</v>
      </c>
    </row>
    <row r="141" spans="1:8">
      <c r="A141" s="13">
        <v>63</v>
      </c>
      <c r="B141" s="13" t="s">
        <v>105</v>
      </c>
      <c r="C141" s="28" t="s">
        <v>22</v>
      </c>
      <c r="D141" s="14">
        <v>42961</v>
      </c>
      <c r="E141" s="4">
        <v>20.5</v>
      </c>
      <c r="F141" s="3">
        <v>1.4</v>
      </c>
      <c r="G141" s="3"/>
      <c r="H141" s="2">
        <f t="shared" si="18"/>
        <v>19.100000000000001</v>
      </c>
    </row>
    <row r="142" spans="1:8">
      <c r="A142" s="13">
        <v>64</v>
      </c>
      <c r="B142" s="24" t="s">
        <v>84</v>
      </c>
      <c r="C142" s="28" t="s">
        <v>64</v>
      </c>
      <c r="D142" s="23">
        <v>42893</v>
      </c>
      <c r="E142" s="4">
        <v>20.5</v>
      </c>
      <c r="F142" s="3">
        <v>1.4</v>
      </c>
      <c r="G142" s="3"/>
      <c r="H142" s="2">
        <f t="shared" si="18"/>
        <v>19.100000000000001</v>
      </c>
    </row>
    <row r="143" spans="1:8">
      <c r="A143" s="13">
        <v>65</v>
      </c>
      <c r="B143" s="13" t="s">
        <v>101</v>
      </c>
      <c r="C143" s="15" t="s">
        <v>31</v>
      </c>
      <c r="D143" s="14">
        <v>42742</v>
      </c>
      <c r="E143" s="4">
        <v>20.5</v>
      </c>
      <c r="F143" s="3">
        <v>1.4</v>
      </c>
      <c r="G143" s="3"/>
      <c r="H143" s="2">
        <f t="shared" si="18"/>
        <v>19.100000000000001</v>
      </c>
    </row>
    <row r="144" spans="1:8">
      <c r="A144" s="13">
        <v>66</v>
      </c>
      <c r="B144" s="27" t="s">
        <v>92</v>
      </c>
      <c r="C144" s="26" t="s">
        <v>78</v>
      </c>
      <c r="D144" s="25">
        <v>42518</v>
      </c>
      <c r="E144" s="4">
        <v>20.5</v>
      </c>
      <c r="F144" s="3">
        <v>1.4</v>
      </c>
      <c r="G144" s="3"/>
      <c r="H144" s="2">
        <f t="shared" si="18"/>
        <v>19.100000000000001</v>
      </c>
    </row>
    <row r="145" spans="1:8">
      <c r="A145" s="13">
        <v>67</v>
      </c>
      <c r="B145" s="13" t="s">
        <v>91</v>
      </c>
      <c r="C145" s="15" t="s">
        <v>34</v>
      </c>
      <c r="D145" s="14">
        <v>42790</v>
      </c>
      <c r="E145" s="4">
        <v>20.5</v>
      </c>
      <c r="F145" s="3">
        <v>1.5</v>
      </c>
      <c r="G145" s="3"/>
      <c r="H145" s="2">
        <f t="shared" si="18"/>
        <v>19</v>
      </c>
    </row>
    <row r="146" spans="1:8">
      <c r="A146" s="13">
        <v>68</v>
      </c>
      <c r="B146" s="27" t="s">
        <v>81</v>
      </c>
      <c r="C146" s="15" t="s">
        <v>22</v>
      </c>
      <c r="D146" s="25">
        <v>42454</v>
      </c>
      <c r="E146" s="4">
        <v>20.5</v>
      </c>
      <c r="F146" s="3">
        <v>1.4</v>
      </c>
      <c r="G146" s="3">
        <v>0.1</v>
      </c>
      <c r="H146" s="2">
        <f t="shared" si="18"/>
        <v>19</v>
      </c>
    </row>
    <row r="147" spans="1:8">
      <c r="A147" s="13">
        <v>69</v>
      </c>
      <c r="B147" s="24" t="s">
        <v>50</v>
      </c>
      <c r="C147" s="15" t="s">
        <v>22</v>
      </c>
      <c r="D147" s="23">
        <v>42926</v>
      </c>
      <c r="E147" s="4">
        <v>20.5</v>
      </c>
      <c r="F147" s="3">
        <v>1.3</v>
      </c>
      <c r="G147" s="3">
        <v>0.3</v>
      </c>
      <c r="H147" s="2">
        <f t="shared" si="18"/>
        <v>18.899999999999999</v>
      </c>
    </row>
    <row r="148" spans="1:8">
      <c r="A148" s="13">
        <v>70</v>
      </c>
      <c r="B148" s="27" t="s">
        <v>125</v>
      </c>
      <c r="C148" s="26" t="s">
        <v>27</v>
      </c>
      <c r="D148" s="25">
        <v>42800</v>
      </c>
      <c r="E148" s="4">
        <v>20.5</v>
      </c>
      <c r="F148" s="3">
        <v>1.6</v>
      </c>
      <c r="G148" s="3"/>
      <c r="H148" s="2">
        <f t="shared" si="18"/>
        <v>18.899999999999999</v>
      </c>
    </row>
    <row r="149" spans="1:8">
      <c r="A149" s="13">
        <v>71</v>
      </c>
      <c r="B149" s="13" t="s">
        <v>103</v>
      </c>
      <c r="C149" s="15" t="s">
        <v>31</v>
      </c>
      <c r="D149" s="14">
        <v>42422</v>
      </c>
      <c r="E149" s="4">
        <v>20.5</v>
      </c>
      <c r="F149" s="3">
        <v>1.6</v>
      </c>
      <c r="G149" s="3"/>
      <c r="H149" s="2">
        <f t="shared" si="18"/>
        <v>18.899999999999999</v>
      </c>
    </row>
    <row r="150" spans="1:8">
      <c r="A150" s="13">
        <v>72</v>
      </c>
      <c r="B150" s="24" t="s">
        <v>55</v>
      </c>
      <c r="C150" s="15" t="s">
        <v>22</v>
      </c>
      <c r="D150" s="23">
        <v>42936</v>
      </c>
      <c r="E150" s="4">
        <v>20.5</v>
      </c>
      <c r="F150" s="3">
        <v>1.7</v>
      </c>
      <c r="G150" s="3"/>
      <c r="H150" s="2">
        <f t="shared" ref="H150:H157" si="19">SUM(E150-F150-G150)</f>
        <v>18.8</v>
      </c>
    </row>
    <row r="151" spans="1:8">
      <c r="A151" s="13">
        <v>73</v>
      </c>
      <c r="B151" s="13" t="s">
        <v>124</v>
      </c>
      <c r="C151" s="15" t="s">
        <v>22</v>
      </c>
      <c r="D151" s="14">
        <v>42774</v>
      </c>
      <c r="E151" s="4">
        <v>20.5</v>
      </c>
      <c r="F151" s="3">
        <v>1.8</v>
      </c>
      <c r="G151" s="3">
        <v>0.1</v>
      </c>
      <c r="H151" s="2">
        <f t="shared" si="19"/>
        <v>18.599999999999998</v>
      </c>
    </row>
    <row r="152" spans="1:8">
      <c r="A152" s="13">
        <v>74</v>
      </c>
      <c r="B152" s="13" t="s">
        <v>58</v>
      </c>
      <c r="C152" s="15" t="s">
        <v>34</v>
      </c>
      <c r="D152" s="14">
        <v>42651</v>
      </c>
      <c r="E152" s="4">
        <v>20.5</v>
      </c>
      <c r="F152" s="3">
        <v>2.2999999999999998</v>
      </c>
      <c r="G152" s="3"/>
      <c r="H152" s="2">
        <f t="shared" si="19"/>
        <v>18.2</v>
      </c>
    </row>
    <row r="153" spans="1:8">
      <c r="A153" s="13">
        <v>75</v>
      </c>
      <c r="B153" s="27" t="s">
        <v>98</v>
      </c>
      <c r="C153" s="15" t="s">
        <v>22</v>
      </c>
      <c r="D153" s="25">
        <v>42861</v>
      </c>
      <c r="E153" s="4">
        <v>10</v>
      </c>
      <c r="F153" s="3">
        <v>0.3</v>
      </c>
      <c r="G153" s="3"/>
      <c r="H153" s="2">
        <f t="shared" si="19"/>
        <v>9.6999999999999993</v>
      </c>
    </row>
    <row r="154" spans="1:8">
      <c r="A154" s="13">
        <v>76</v>
      </c>
      <c r="B154" s="13" t="s">
        <v>116</v>
      </c>
      <c r="C154" s="26" t="s">
        <v>78</v>
      </c>
      <c r="D154" s="14">
        <v>42637</v>
      </c>
      <c r="E154" s="4">
        <v>10</v>
      </c>
      <c r="F154" s="3">
        <v>0.7</v>
      </c>
      <c r="G154" s="3"/>
      <c r="H154" s="2">
        <f t="shared" si="19"/>
        <v>9.3000000000000007</v>
      </c>
    </row>
    <row r="155" spans="1:8">
      <c r="A155" s="136">
        <v>77</v>
      </c>
      <c r="B155" s="136" t="s">
        <v>129</v>
      </c>
      <c r="C155" s="159" t="s">
        <v>22</v>
      </c>
      <c r="D155" s="138">
        <v>42385</v>
      </c>
      <c r="E155" s="139">
        <v>0</v>
      </c>
      <c r="F155" s="140">
        <v>0</v>
      </c>
      <c r="G155" s="140"/>
      <c r="H155" s="141">
        <f t="shared" si="19"/>
        <v>0</v>
      </c>
    </row>
    <row r="156" spans="1:8">
      <c r="A156" s="136">
        <v>78</v>
      </c>
      <c r="B156" s="143" t="s">
        <v>87</v>
      </c>
      <c r="C156" s="160" t="s">
        <v>78</v>
      </c>
      <c r="D156" s="145">
        <v>42889</v>
      </c>
      <c r="E156" s="139">
        <v>0</v>
      </c>
      <c r="F156" s="140">
        <v>0</v>
      </c>
      <c r="G156" s="140"/>
      <c r="H156" s="141">
        <f t="shared" si="19"/>
        <v>0</v>
      </c>
    </row>
    <row r="157" spans="1:8">
      <c r="A157" s="136">
        <v>79</v>
      </c>
      <c r="B157" s="146" t="s">
        <v>67</v>
      </c>
      <c r="C157" s="160" t="s">
        <v>48</v>
      </c>
      <c r="D157" s="147">
        <v>42548</v>
      </c>
      <c r="E157" s="139">
        <v>0</v>
      </c>
      <c r="F157" s="140">
        <v>0</v>
      </c>
      <c r="G157" s="140"/>
      <c r="H157" s="141">
        <f t="shared" si="19"/>
        <v>0</v>
      </c>
    </row>
  </sheetData>
  <sortState ref="B147:H149">
    <sortCondition descending="1" ref="D147:D149"/>
  </sortState>
  <mergeCells count="6">
    <mergeCell ref="E77:H77"/>
    <mergeCell ref="B1:U1"/>
    <mergeCell ref="B2:Q2"/>
    <mergeCell ref="E3:H3"/>
    <mergeCell ref="I3:L3"/>
    <mergeCell ref="M3:P3"/>
  </mergeCells>
  <dataValidations count="1">
    <dataValidation type="custom" allowBlank="1" showInputMessage="1" showErrorMessage="1" sqref="R80 H79:H157 R35:R47 L5:L75 H5:H75 P5:P75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3"/>
  <sheetViews>
    <sheetView topLeftCell="A51" zoomScaleNormal="100" workbookViewId="0">
      <selection activeCell="L68" sqref="L68"/>
    </sheetView>
  </sheetViews>
  <sheetFormatPr defaultRowHeight="15"/>
  <cols>
    <col min="1" max="1" width="3" bestFit="1" customWidth="1"/>
    <col min="2" max="2" width="26.5703125" customWidth="1"/>
    <col min="3" max="3" width="27.28515625" bestFit="1" customWidth="1"/>
    <col min="4" max="4" width="10.7109375" bestFit="1" customWidth="1"/>
  </cols>
  <sheetData>
    <row r="1" spans="1:9">
      <c r="D1" s="1"/>
      <c r="E1" s="218" t="s">
        <v>2</v>
      </c>
      <c r="F1" s="219"/>
      <c r="G1" s="219"/>
      <c r="H1" s="219"/>
    </row>
    <row r="2" spans="1:9">
      <c r="B2" s="9" t="s">
        <v>13</v>
      </c>
      <c r="C2" s="9" t="s">
        <v>12</v>
      </c>
      <c r="D2" s="9" t="s">
        <v>11</v>
      </c>
      <c r="E2" s="8" t="s">
        <v>7</v>
      </c>
      <c r="F2" s="8" t="s">
        <v>9</v>
      </c>
      <c r="G2" s="8" t="s">
        <v>5</v>
      </c>
      <c r="H2" s="8" t="s">
        <v>10</v>
      </c>
    </row>
    <row r="3" spans="1:9">
      <c r="A3" s="161">
        <v>1</v>
      </c>
      <c r="B3" s="162" t="s">
        <v>135</v>
      </c>
      <c r="C3" s="163" t="s">
        <v>20</v>
      </c>
      <c r="D3" s="164">
        <v>42729</v>
      </c>
      <c r="E3" s="165">
        <v>10</v>
      </c>
      <c r="F3" s="166">
        <v>0.5</v>
      </c>
      <c r="G3" s="166"/>
      <c r="H3" s="167">
        <f t="shared" ref="H3:H26" si="0">SUM(E3-F3-G3)</f>
        <v>9.5</v>
      </c>
      <c r="I3" s="129"/>
    </row>
    <row r="4" spans="1:9">
      <c r="A4" s="161">
        <v>2</v>
      </c>
      <c r="B4" s="162" t="s">
        <v>127</v>
      </c>
      <c r="C4" s="168" t="s">
        <v>64</v>
      </c>
      <c r="D4" s="164">
        <v>42393</v>
      </c>
      <c r="E4" s="165">
        <v>10</v>
      </c>
      <c r="F4" s="166">
        <v>0.5</v>
      </c>
      <c r="G4" s="166"/>
      <c r="H4" s="167">
        <f t="shared" si="0"/>
        <v>9.5</v>
      </c>
      <c r="I4" s="129"/>
    </row>
    <row r="5" spans="1:9">
      <c r="A5" s="161">
        <v>3</v>
      </c>
      <c r="B5" s="169" t="s">
        <v>112</v>
      </c>
      <c r="C5" s="163" t="s">
        <v>78</v>
      </c>
      <c r="D5" s="170">
        <v>42622</v>
      </c>
      <c r="E5" s="165">
        <v>10</v>
      </c>
      <c r="F5" s="166">
        <v>0.55000000000000004</v>
      </c>
      <c r="G5" s="166"/>
      <c r="H5" s="167">
        <f t="shared" si="0"/>
        <v>9.4499999999999993</v>
      </c>
      <c r="I5" s="129"/>
    </row>
    <row r="6" spans="1:9">
      <c r="A6" s="111">
        <v>4</v>
      </c>
      <c r="B6" s="111" t="s">
        <v>60</v>
      </c>
      <c r="C6" s="117" t="s">
        <v>48</v>
      </c>
      <c r="D6" s="113">
        <v>42616</v>
      </c>
      <c r="E6" s="114">
        <v>10</v>
      </c>
      <c r="F6" s="115">
        <v>0.55000000000000004</v>
      </c>
      <c r="G6" s="115"/>
      <c r="H6" s="116">
        <f t="shared" si="0"/>
        <v>9.4499999999999993</v>
      </c>
      <c r="I6" s="129"/>
    </row>
    <row r="7" spans="1:9">
      <c r="A7" s="161">
        <v>5</v>
      </c>
      <c r="B7" s="161" t="s">
        <v>77</v>
      </c>
      <c r="C7" s="163" t="s">
        <v>48</v>
      </c>
      <c r="D7" s="170">
        <v>42570</v>
      </c>
      <c r="E7" s="165">
        <v>10</v>
      </c>
      <c r="F7" s="166">
        <v>0.55000000000000004</v>
      </c>
      <c r="G7" s="166"/>
      <c r="H7" s="167">
        <f t="shared" si="0"/>
        <v>9.4499999999999993</v>
      </c>
      <c r="I7" s="129"/>
    </row>
    <row r="8" spans="1:9">
      <c r="A8" s="161">
        <v>6</v>
      </c>
      <c r="B8" s="161" t="s">
        <v>136</v>
      </c>
      <c r="C8" s="168" t="s">
        <v>20</v>
      </c>
      <c r="D8" s="170">
        <v>42822</v>
      </c>
      <c r="E8" s="165">
        <v>10</v>
      </c>
      <c r="F8" s="166">
        <v>0.6</v>
      </c>
      <c r="G8" s="166"/>
      <c r="H8" s="167">
        <f t="shared" si="0"/>
        <v>9.4</v>
      </c>
      <c r="I8" s="129"/>
    </row>
    <row r="9" spans="1:9">
      <c r="A9" s="13">
        <v>7</v>
      </c>
      <c r="B9" s="13" t="s">
        <v>137</v>
      </c>
      <c r="C9" s="15" t="s">
        <v>20</v>
      </c>
      <c r="D9" s="14">
        <v>42436</v>
      </c>
      <c r="E9" s="4">
        <v>10</v>
      </c>
      <c r="F9" s="3">
        <v>0.6</v>
      </c>
      <c r="G9" s="3"/>
      <c r="H9" s="2">
        <f t="shared" si="0"/>
        <v>9.4</v>
      </c>
      <c r="I9" s="129"/>
    </row>
    <row r="10" spans="1:9" ht="15" customHeight="1">
      <c r="A10" s="13">
        <v>8</v>
      </c>
      <c r="B10" s="13" t="s">
        <v>90</v>
      </c>
      <c r="C10" s="15" t="s">
        <v>64</v>
      </c>
      <c r="D10" s="14">
        <v>42937</v>
      </c>
      <c r="E10" s="4">
        <v>10</v>
      </c>
      <c r="F10" s="3">
        <v>0.65</v>
      </c>
      <c r="G10" s="3"/>
      <c r="H10" s="2">
        <f t="shared" si="0"/>
        <v>9.35</v>
      </c>
    </row>
    <row r="11" spans="1:9" ht="15" customHeight="1">
      <c r="A11" s="13">
        <v>9</v>
      </c>
      <c r="B11" s="13" t="s">
        <v>130</v>
      </c>
      <c r="C11" s="15" t="s">
        <v>64</v>
      </c>
      <c r="D11" s="14">
        <v>42903</v>
      </c>
      <c r="E11" s="4">
        <v>10</v>
      </c>
      <c r="F11" s="3">
        <v>0.65</v>
      </c>
      <c r="G11" s="3"/>
      <c r="H11" s="2">
        <f t="shared" si="0"/>
        <v>9.35</v>
      </c>
    </row>
    <row r="12" spans="1:9">
      <c r="A12" s="13">
        <v>10</v>
      </c>
      <c r="B12" s="13" t="s">
        <v>116</v>
      </c>
      <c r="C12" s="26" t="s">
        <v>78</v>
      </c>
      <c r="D12" s="14">
        <v>42637</v>
      </c>
      <c r="E12" s="4">
        <v>10</v>
      </c>
      <c r="F12" s="3">
        <v>0.65</v>
      </c>
      <c r="G12" s="3"/>
      <c r="H12" s="2">
        <f t="shared" si="0"/>
        <v>9.35</v>
      </c>
    </row>
    <row r="13" spans="1:9">
      <c r="A13" s="128">
        <v>11</v>
      </c>
      <c r="B13" s="13" t="s">
        <v>120</v>
      </c>
      <c r="C13" s="15" t="s">
        <v>64</v>
      </c>
      <c r="D13" s="14">
        <v>42636</v>
      </c>
      <c r="E13" s="4">
        <v>10</v>
      </c>
      <c r="F13" s="3">
        <v>0.65</v>
      </c>
      <c r="G13" s="3"/>
      <c r="H13" s="2">
        <f t="shared" si="0"/>
        <v>9.35</v>
      </c>
    </row>
    <row r="14" spans="1:9">
      <c r="A14" s="13">
        <v>12</v>
      </c>
      <c r="B14" s="13" t="s">
        <v>80</v>
      </c>
      <c r="C14" s="26" t="s">
        <v>48</v>
      </c>
      <c r="D14" s="14">
        <v>42628</v>
      </c>
      <c r="E14" s="4">
        <v>10</v>
      </c>
      <c r="F14" s="3">
        <v>0.65</v>
      </c>
      <c r="G14" s="3"/>
      <c r="H14" s="2">
        <f t="shared" si="0"/>
        <v>9.35</v>
      </c>
    </row>
    <row r="15" spans="1:9">
      <c r="A15" s="111">
        <v>13</v>
      </c>
      <c r="B15" s="111" t="s">
        <v>108</v>
      </c>
      <c r="C15" s="117" t="s">
        <v>48</v>
      </c>
      <c r="D15" s="113">
        <v>42576</v>
      </c>
      <c r="E15" s="114">
        <v>10</v>
      </c>
      <c r="F15" s="115">
        <v>0.65</v>
      </c>
      <c r="G15" s="115"/>
      <c r="H15" s="116">
        <f t="shared" si="0"/>
        <v>9.35</v>
      </c>
    </row>
    <row r="16" spans="1:9">
      <c r="A16" s="111">
        <v>14</v>
      </c>
      <c r="B16" s="131" t="s">
        <v>85</v>
      </c>
      <c r="C16" s="112" t="s">
        <v>64</v>
      </c>
      <c r="D16" s="132">
        <v>43064</v>
      </c>
      <c r="E16" s="114">
        <v>10</v>
      </c>
      <c r="F16" s="115">
        <v>0.7</v>
      </c>
      <c r="G16" s="115"/>
      <c r="H16" s="116">
        <f t="shared" si="0"/>
        <v>9.3000000000000007</v>
      </c>
    </row>
    <row r="17" spans="1:8">
      <c r="A17" s="13">
        <v>15</v>
      </c>
      <c r="B17" s="24" t="s">
        <v>54</v>
      </c>
      <c r="C17" s="15" t="s">
        <v>22</v>
      </c>
      <c r="D17" s="23">
        <v>42984</v>
      </c>
      <c r="E17" s="4">
        <v>10</v>
      </c>
      <c r="F17" s="3">
        <v>0.7</v>
      </c>
      <c r="G17" s="3"/>
      <c r="H17" s="2">
        <f t="shared" si="0"/>
        <v>9.3000000000000007</v>
      </c>
    </row>
    <row r="18" spans="1:8">
      <c r="A18" s="13">
        <v>16</v>
      </c>
      <c r="B18" s="13" t="s">
        <v>82</v>
      </c>
      <c r="C18" s="26" t="s">
        <v>78</v>
      </c>
      <c r="D18" s="14">
        <v>42855</v>
      </c>
      <c r="E18" s="4">
        <v>10</v>
      </c>
      <c r="F18" s="3">
        <v>0.7</v>
      </c>
      <c r="G18" s="3"/>
      <c r="H18" s="2">
        <f t="shared" si="0"/>
        <v>9.3000000000000007</v>
      </c>
    </row>
    <row r="19" spans="1:8">
      <c r="A19" s="13">
        <v>17</v>
      </c>
      <c r="B19" s="13" t="s">
        <v>133</v>
      </c>
      <c r="C19" s="26" t="s">
        <v>20</v>
      </c>
      <c r="D19" s="14">
        <v>42654</v>
      </c>
      <c r="E19" s="4">
        <v>10</v>
      </c>
      <c r="F19" s="3">
        <v>0.7</v>
      </c>
      <c r="G19" s="3"/>
      <c r="H19" s="2">
        <f t="shared" si="0"/>
        <v>9.3000000000000007</v>
      </c>
    </row>
    <row r="20" spans="1:8">
      <c r="A20" s="13">
        <v>18</v>
      </c>
      <c r="B20" s="13" t="s">
        <v>123</v>
      </c>
      <c r="C20" s="26" t="s">
        <v>78</v>
      </c>
      <c r="D20" s="23">
        <v>42623</v>
      </c>
      <c r="E20" s="4">
        <v>10</v>
      </c>
      <c r="F20" s="3">
        <v>0.7</v>
      </c>
      <c r="G20" s="3"/>
      <c r="H20" s="2">
        <f t="shared" si="0"/>
        <v>9.3000000000000007</v>
      </c>
    </row>
    <row r="21" spans="1:8" ht="15" customHeight="1">
      <c r="A21" s="13">
        <v>19</v>
      </c>
      <c r="B21" s="13" t="s">
        <v>102</v>
      </c>
      <c r="C21" s="26" t="s">
        <v>78</v>
      </c>
      <c r="D21" s="14">
        <v>42588</v>
      </c>
      <c r="E21" s="4">
        <v>10</v>
      </c>
      <c r="F21" s="3">
        <v>0.7</v>
      </c>
      <c r="G21" s="3"/>
      <c r="H21" s="2">
        <f t="shared" si="0"/>
        <v>9.3000000000000007</v>
      </c>
    </row>
    <row r="22" spans="1:8">
      <c r="A22" s="128">
        <v>20</v>
      </c>
      <c r="B22" s="27" t="s">
        <v>83</v>
      </c>
      <c r="C22" s="26" t="s">
        <v>48</v>
      </c>
      <c r="D22" s="25">
        <v>42545</v>
      </c>
      <c r="E22" s="4">
        <v>10</v>
      </c>
      <c r="F22" s="3">
        <v>0.7</v>
      </c>
      <c r="G22" s="3"/>
      <c r="H22" s="2">
        <f t="shared" si="0"/>
        <v>9.3000000000000007</v>
      </c>
    </row>
    <row r="23" spans="1:8">
      <c r="A23" s="13">
        <v>21</v>
      </c>
      <c r="B23" s="27" t="s">
        <v>94</v>
      </c>
      <c r="C23" s="26" t="s">
        <v>78</v>
      </c>
      <c r="D23" s="25">
        <v>42507</v>
      </c>
      <c r="E23" s="4">
        <v>10</v>
      </c>
      <c r="F23" s="3">
        <v>0.7</v>
      </c>
      <c r="G23" s="3"/>
      <c r="H23" s="2">
        <f t="shared" si="0"/>
        <v>9.3000000000000007</v>
      </c>
    </row>
    <row r="24" spans="1:8">
      <c r="A24" s="13">
        <v>22</v>
      </c>
      <c r="B24" s="13" t="s">
        <v>138</v>
      </c>
      <c r="C24" s="15" t="s">
        <v>20</v>
      </c>
      <c r="D24" s="14">
        <v>42499</v>
      </c>
      <c r="E24" s="4">
        <v>10</v>
      </c>
      <c r="F24" s="3">
        <v>0.7</v>
      </c>
      <c r="G24" s="3"/>
      <c r="H24" s="2">
        <f t="shared" si="0"/>
        <v>9.3000000000000007</v>
      </c>
    </row>
    <row r="25" spans="1:8">
      <c r="A25" s="13">
        <v>23</v>
      </c>
      <c r="B25" s="27" t="s">
        <v>93</v>
      </c>
      <c r="C25" s="26" t="s">
        <v>48</v>
      </c>
      <c r="D25" s="25">
        <v>42464</v>
      </c>
      <c r="E25" s="4">
        <v>10</v>
      </c>
      <c r="F25" s="3">
        <v>0.7</v>
      </c>
      <c r="G25" s="3"/>
      <c r="H25" s="2">
        <f t="shared" si="0"/>
        <v>9.3000000000000007</v>
      </c>
    </row>
    <row r="26" spans="1:8" ht="15" customHeight="1">
      <c r="A26" s="13">
        <v>24</v>
      </c>
      <c r="B26" s="13" t="s">
        <v>97</v>
      </c>
      <c r="C26" s="15" t="s">
        <v>64</v>
      </c>
      <c r="D26" s="14">
        <v>42371</v>
      </c>
      <c r="E26" s="4">
        <v>10</v>
      </c>
      <c r="F26" s="3">
        <v>0.7</v>
      </c>
      <c r="G26" s="3"/>
      <c r="H26" s="2">
        <f t="shared" si="0"/>
        <v>9.3000000000000007</v>
      </c>
    </row>
    <row r="27" spans="1:8">
      <c r="A27" s="13">
        <v>25</v>
      </c>
      <c r="B27" s="13" t="s">
        <v>99</v>
      </c>
      <c r="C27" s="15" t="s">
        <v>64</v>
      </c>
      <c r="D27" s="14">
        <v>42892</v>
      </c>
      <c r="E27" s="4">
        <v>10</v>
      </c>
      <c r="F27" s="3">
        <v>0.75</v>
      </c>
      <c r="G27" s="3"/>
      <c r="H27" s="2">
        <f t="shared" ref="H27" si="1">SUM(E27-F27-G27)</f>
        <v>9.25</v>
      </c>
    </row>
    <row r="28" spans="1:8">
      <c r="A28" s="13">
        <v>26</v>
      </c>
      <c r="B28" s="27" t="s">
        <v>69</v>
      </c>
      <c r="C28" s="15" t="s">
        <v>64</v>
      </c>
      <c r="D28" s="25">
        <v>42951</v>
      </c>
      <c r="E28" s="4">
        <v>10</v>
      </c>
      <c r="F28" s="3">
        <v>0.8</v>
      </c>
      <c r="G28" s="3"/>
      <c r="H28" s="2">
        <f t="shared" ref="H28:H44" si="2">SUM(E28-F28-G28)</f>
        <v>9.1999999999999993</v>
      </c>
    </row>
    <row r="29" spans="1:8">
      <c r="A29" s="13">
        <v>27</v>
      </c>
      <c r="B29" s="24" t="s">
        <v>134</v>
      </c>
      <c r="C29" s="26" t="s">
        <v>20</v>
      </c>
      <c r="D29" s="14">
        <v>42893</v>
      </c>
      <c r="E29" s="4">
        <v>10</v>
      </c>
      <c r="F29" s="3">
        <v>0.8</v>
      </c>
      <c r="G29" s="3"/>
      <c r="H29" s="2">
        <f t="shared" si="2"/>
        <v>9.1999999999999993</v>
      </c>
    </row>
    <row r="30" spans="1:8">
      <c r="A30" s="13">
        <v>28</v>
      </c>
      <c r="B30" s="13" t="s">
        <v>68</v>
      </c>
      <c r="C30" s="26" t="s">
        <v>27</v>
      </c>
      <c r="D30" s="14">
        <v>42875</v>
      </c>
      <c r="E30" s="4">
        <v>10</v>
      </c>
      <c r="F30" s="3">
        <v>0.8</v>
      </c>
      <c r="G30" s="3"/>
      <c r="H30" s="2">
        <f t="shared" si="2"/>
        <v>9.1999999999999993</v>
      </c>
    </row>
    <row r="31" spans="1:8">
      <c r="A31" s="13">
        <v>29</v>
      </c>
      <c r="B31" s="27" t="s">
        <v>53</v>
      </c>
      <c r="C31" s="26" t="s">
        <v>48</v>
      </c>
      <c r="D31" s="25">
        <v>42692</v>
      </c>
      <c r="E31" s="4">
        <v>10</v>
      </c>
      <c r="F31" s="3">
        <v>0.8</v>
      </c>
      <c r="G31" s="3"/>
      <c r="H31" s="2">
        <f t="shared" si="2"/>
        <v>9.1999999999999993</v>
      </c>
    </row>
    <row r="32" spans="1:8">
      <c r="A32" s="13">
        <v>30</v>
      </c>
      <c r="B32" s="13" t="s">
        <v>88</v>
      </c>
      <c r="C32" s="15" t="s">
        <v>22</v>
      </c>
      <c r="D32" s="14">
        <v>42908</v>
      </c>
      <c r="E32" s="4">
        <v>10</v>
      </c>
      <c r="F32" s="3">
        <v>0.85</v>
      </c>
      <c r="G32" s="3"/>
      <c r="H32" s="2">
        <f t="shared" si="2"/>
        <v>9.15</v>
      </c>
    </row>
    <row r="33" spans="1:8">
      <c r="A33" s="13">
        <v>31</v>
      </c>
      <c r="B33" s="24" t="s">
        <v>84</v>
      </c>
      <c r="C33" s="15" t="s">
        <v>64</v>
      </c>
      <c r="D33" s="23">
        <v>42893</v>
      </c>
      <c r="E33" s="4">
        <v>10</v>
      </c>
      <c r="F33" s="3">
        <v>0.85</v>
      </c>
      <c r="G33" s="3"/>
      <c r="H33" s="2">
        <f t="shared" si="2"/>
        <v>9.15</v>
      </c>
    </row>
    <row r="34" spans="1:8">
      <c r="A34" s="13">
        <v>32</v>
      </c>
      <c r="B34" s="13" t="s">
        <v>115</v>
      </c>
      <c r="C34" s="15" t="s">
        <v>22</v>
      </c>
      <c r="D34" s="14">
        <v>42868</v>
      </c>
      <c r="E34" s="4">
        <v>10</v>
      </c>
      <c r="F34" s="3">
        <v>0.85</v>
      </c>
      <c r="G34" s="3"/>
      <c r="H34" s="2">
        <f t="shared" si="2"/>
        <v>9.15</v>
      </c>
    </row>
    <row r="35" spans="1:8">
      <c r="A35" s="13">
        <v>33</v>
      </c>
      <c r="B35" s="13" t="s">
        <v>106</v>
      </c>
      <c r="C35" s="15" t="s">
        <v>64</v>
      </c>
      <c r="D35" s="14">
        <v>42829</v>
      </c>
      <c r="E35" s="4">
        <v>10</v>
      </c>
      <c r="F35" s="3">
        <v>0.85</v>
      </c>
      <c r="G35" s="3"/>
      <c r="H35" s="2">
        <f t="shared" si="2"/>
        <v>9.15</v>
      </c>
    </row>
    <row r="36" spans="1:8">
      <c r="A36" s="13">
        <v>34</v>
      </c>
      <c r="B36" s="13" t="s">
        <v>95</v>
      </c>
      <c r="C36" s="15" t="s">
        <v>64</v>
      </c>
      <c r="D36" s="14">
        <v>42543</v>
      </c>
      <c r="E36" s="4">
        <v>10</v>
      </c>
      <c r="F36" s="3">
        <v>0.85</v>
      </c>
      <c r="G36" s="3"/>
      <c r="H36" s="2">
        <f t="shared" si="2"/>
        <v>9.15</v>
      </c>
    </row>
    <row r="37" spans="1:8">
      <c r="A37" s="13">
        <v>35</v>
      </c>
      <c r="B37" s="27" t="s">
        <v>98</v>
      </c>
      <c r="C37" s="15" t="s">
        <v>22</v>
      </c>
      <c r="D37" s="25">
        <v>42861</v>
      </c>
      <c r="E37" s="4">
        <v>10</v>
      </c>
      <c r="F37" s="3">
        <v>0.9</v>
      </c>
      <c r="G37" s="3"/>
      <c r="H37" s="2">
        <f t="shared" si="2"/>
        <v>9.1</v>
      </c>
    </row>
    <row r="38" spans="1:8">
      <c r="A38" s="13">
        <v>36</v>
      </c>
      <c r="B38" s="13" t="s">
        <v>70</v>
      </c>
      <c r="C38" s="15" t="s">
        <v>64</v>
      </c>
      <c r="D38" s="14">
        <v>42602</v>
      </c>
      <c r="E38" s="4">
        <v>10</v>
      </c>
      <c r="F38" s="3">
        <v>0.9</v>
      </c>
      <c r="G38" s="3"/>
      <c r="H38" s="2">
        <f t="shared" si="2"/>
        <v>9.1</v>
      </c>
    </row>
    <row r="39" spans="1:8">
      <c r="A39" s="13">
        <v>37</v>
      </c>
      <c r="B39" s="13" t="s">
        <v>109</v>
      </c>
      <c r="C39" s="15" t="s">
        <v>64</v>
      </c>
      <c r="D39" s="14">
        <v>42545</v>
      </c>
      <c r="E39" s="4">
        <v>10</v>
      </c>
      <c r="F39" s="3">
        <v>0.9</v>
      </c>
      <c r="G39" s="3"/>
      <c r="H39" s="2">
        <f t="shared" si="2"/>
        <v>9.1</v>
      </c>
    </row>
    <row r="40" spans="1:8">
      <c r="A40" s="13">
        <v>38</v>
      </c>
      <c r="B40" s="24" t="s">
        <v>89</v>
      </c>
      <c r="C40" s="15" t="s">
        <v>64</v>
      </c>
      <c r="D40" s="14">
        <v>42530</v>
      </c>
      <c r="E40" s="4">
        <v>10</v>
      </c>
      <c r="F40" s="3">
        <v>0.9</v>
      </c>
      <c r="G40" s="3"/>
      <c r="H40" s="2">
        <f t="shared" si="2"/>
        <v>9.1</v>
      </c>
    </row>
    <row r="41" spans="1:8">
      <c r="A41" s="13">
        <v>39</v>
      </c>
      <c r="B41" s="24" t="s">
        <v>122</v>
      </c>
      <c r="C41" s="26" t="s">
        <v>27</v>
      </c>
      <c r="D41" s="14">
        <v>42704</v>
      </c>
      <c r="E41" s="4">
        <v>10</v>
      </c>
      <c r="F41" s="3">
        <v>0.95</v>
      </c>
      <c r="G41" s="3"/>
      <c r="H41" s="2">
        <f t="shared" si="2"/>
        <v>9.0500000000000007</v>
      </c>
    </row>
    <row r="42" spans="1:8">
      <c r="A42" s="13">
        <v>40</v>
      </c>
      <c r="B42" s="13" t="s">
        <v>73</v>
      </c>
      <c r="C42" s="26" t="s">
        <v>48</v>
      </c>
      <c r="D42" s="14">
        <v>42513</v>
      </c>
      <c r="E42" s="4">
        <v>10</v>
      </c>
      <c r="F42" s="3">
        <v>0.95</v>
      </c>
      <c r="G42" s="3"/>
      <c r="H42" s="2">
        <f t="shared" si="2"/>
        <v>9.0500000000000007</v>
      </c>
    </row>
    <row r="43" spans="1:8">
      <c r="A43" s="13">
        <v>41</v>
      </c>
      <c r="B43" s="13" t="s">
        <v>79</v>
      </c>
      <c r="C43" s="26" t="s">
        <v>78</v>
      </c>
      <c r="D43" s="14">
        <v>43087</v>
      </c>
      <c r="E43" s="4">
        <v>10</v>
      </c>
      <c r="F43" s="3">
        <v>0.9</v>
      </c>
      <c r="G43" s="3">
        <v>0.1</v>
      </c>
      <c r="H43" s="2">
        <f t="shared" si="2"/>
        <v>9</v>
      </c>
    </row>
    <row r="44" spans="1:8">
      <c r="A44" s="13">
        <v>42</v>
      </c>
      <c r="B44" s="27" t="s">
        <v>118</v>
      </c>
      <c r="C44" s="15" t="s">
        <v>22</v>
      </c>
      <c r="D44" s="25">
        <v>42538</v>
      </c>
      <c r="E44" s="4">
        <v>10</v>
      </c>
      <c r="F44" s="3">
        <v>1</v>
      </c>
      <c r="G44" s="3"/>
      <c r="H44" s="2">
        <f t="shared" si="2"/>
        <v>9</v>
      </c>
    </row>
    <row r="45" spans="1:8" ht="15" customHeight="1">
      <c r="A45" s="13">
        <v>43</v>
      </c>
      <c r="B45" s="27" t="s">
        <v>65</v>
      </c>
      <c r="C45" s="15" t="s">
        <v>64</v>
      </c>
      <c r="D45" s="25">
        <v>42760</v>
      </c>
      <c r="E45" s="4">
        <v>10</v>
      </c>
      <c r="F45" s="3">
        <v>1.05</v>
      </c>
      <c r="G45" s="3"/>
      <c r="H45" s="2">
        <f t="shared" ref="H45:H66" si="3">SUM(E45-F45-G45)</f>
        <v>8.9499999999999993</v>
      </c>
    </row>
    <row r="46" spans="1:8">
      <c r="A46" s="13">
        <v>44</v>
      </c>
      <c r="B46" s="27" t="s">
        <v>52</v>
      </c>
      <c r="C46" s="26" t="s">
        <v>27</v>
      </c>
      <c r="D46" s="25">
        <v>42403</v>
      </c>
      <c r="E46" s="4">
        <v>10</v>
      </c>
      <c r="F46" s="3">
        <v>1.1000000000000001</v>
      </c>
      <c r="G46" s="3"/>
      <c r="H46" s="2">
        <f t="shared" si="3"/>
        <v>8.9</v>
      </c>
    </row>
    <row r="47" spans="1:8">
      <c r="A47" s="13">
        <v>45</v>
      </c>
      <c r="B47" s="27" t="s">
        <v>132</v>
      </c>
      <c r="C47" s="26" t="s">
        <v>131</v>
      </c>
      <c r="D47" s="25">
        <v>43090</v>
      </c>
      <c r="E47" s="4">
        <v>10</v>
      </c>
      <c r="F47" s="3">
        <v>1.25</v>
      </c>
      <c r="G47" s="3"/>
      <c r="H47" s="2">
        <f t="shared" ref="H47:H54" si="4">SUM(E47-F47-G47)</f>
        <v>8.75</v>
      </c>
    </row>
    <row r="48" spans="1:8">
      <c r="A48" s="13">
        <v>46</v>
      </c>
      <c r="B48" s="126" t="s">
        <v>55</v>
      </c>
      <c r="C48" s="15" t="s">
        <v>22</v>
      </c>
      <c r="D48" s="127">
        <v>42936</v>
      </c>
      <c r="E48" s="4">
        <v>10</v>
      </c>
      <c r="F48" s="3">
        <v>1.25</v>
      </c>
      <c r="G48" s="3"/>
      <c r="H48" s="2">
        <f t="shared" si="4"/>
        <v>8.75</v>
      </c>
    </row>
    <row r="49" spans="1:8">
      <c r="A49" s="13">
        <v>47</v>
      </c>
      <c r="B49" s="24" t="s">
        <v>71</v>
      </c>
      <c r="C49" s="15" t="s">
        <v>22</v>
      </c>
      <c r="D49" s="23">
        <v>42872</v>
      </c>
      <c r="E49" s="4">
        <v>10</v>
      </c>
      <c r="F49" s="3">
        <v>1.25</v>
      </c>
      <c r="G49" s="3"/>
      <c r="H49" s="2">
        <f t="shared" si="4"/>
        <v>8.75</v>
      </c>
    </row>
    <row r="50" spans="1:8">
      <c r="A50" s="13">
        <v>48</v>
      </c>
      <c r="B50" s="27" t="s">
        <v>81</v>
      </c>
      <c r="C50" s="15" t="s">
        <v>22</v>
      </c>
      <c r="D50" s="25">
        <v>42454</v>
      </c>
      <c r="E50" s="4">
        <v>10</v>
      </c>
      <c r="F50" s="3">
        <v>0.95</v>
      </c>
      <c r="G50" s="3">
        <v>0.3</v>
      </c>
      <c r="H50" s="2">
        <f t="shared" si="4"/>
        <v>8.75</v>
      </c>
    </row>
    <row r="51" spans="1:8">
      <c r="A51" s="13">
        <v>49</v>
      </c>
      <c r="B51" s="24" t="s">
        <v>62</v>
      </c>
      <c r="C51" s="28" t="s">
        <v>22</v>
      </c>
      <c r="D51" s="14">
        <v>42672</v>
      </c>
      <c r="E51" s="4">
        <v>10</v>
      </c>
      <c r="F51" s="3">
        <v>1.2</v>
      </c>
      <c r="G51" s="3">
        <v>0.1</v>
      </c>
      <c r="H51" s="2">
        <f t="shared" si="4"/>
        <v>8.7000000000000011</v>
      </c>
    </row>
    <row r="52" spans="1:8">
      <c r="A52" s="13">
        <v>50</v>
      </c>
      <c r="B52" s="27" t="s">
        <v>92</v>
      </c>
      <c r="C52" s="29" t="s">
        <v>78</v>
      </c>
      <c r="D52" s="25">
        <v>42518</v>
      </c>
      <c r="E52" s="4">
        <v>10</v>
      </c>
      <c r="F52" s="3">
        <v>1.3</v>
      </c>
      <c r="G52" s="3"/>
      <c r="H52" s="2">
        <f t="shared" si="4"/>
        <v>8.6999999999999993</v>
      </c>
    </row>
    <row r="53" spans="1:8">
      <c r="A53" s="13">
        <v>51</v>
      </c>
      <c r="B53" s="13" t="s">
        <v>58</v>
      </c>
      <c r="C53" s="28" t="s">
        <v>34</v>
      </c>
      <c r="D53" s="14">
        <v>42651</v>
      </c>
      <c r="E53" s="4">
        <v>10</v>
      </c>
      <c r="F53" s="3">
        <v>1.35</v>
      </c>
      <c r="G53" s="3"/>
      <c r="H53" s="2">
        <f t="shared" si="4"/>
        <v>8.65</v>
      </c>
    </row>
    <row r="54" spans="1:8" ht="15" customHeight="1">
      <c r="A54" s="13">
        <v>52</v>
      </c>
      <c r="B54" s="30" t="s">
        <v>113</v>
      </c>
      <c r="C54" s="28" t="s">
        <v>22</v>
      </c>
      <c r="D54" s="14">
        <v>42449</v>
      </c>
      <c r="E54" s="4">
        <v>10</v>
      </c>
      <c r="F54" s="3">
        <v>1.1499999999999999</v>
      </c>
      <c r="G54" s="3">
        <v>0.2</v>
      </c>
      <c r="H54" s="2">
        <f t="shared" si="4"/>
        <v>8.65</v>
      </c>
    </row>
    <row r="55" spans="1:8">
      <c r="A55" s="13">
        <v>53</v>
      </c>
      <c r="B55" s="27" t="s">
        <v>107</v>
      </c>
      <c r="C55" s="28" t="s">
        <v>64</v>
      </c>
      <c r="D55" s="25">
        <v>43071</v>
      </c>
      <c r="E55" s="4">
        <v>10</v>
      </c>
      <c r="F55" s="3">
        <v>1.4</v>
      </c>
      <c r="G55" s="3"/>
      <c r="H55" s="2">
        <f t="shared" si="3"/>
        <v>8.6</v>
      </c>
    </row>
    <row r="56" spans="1:8">
      <c r="A56" s="13">
        <v>54</v>
      </c>
      <c r="B56" s="13" t="s">
        <v>104</v>
      </c>
      <c r="C56" s="29" t="s">
        <v>78</v>
      </c>
      <c r="D56" s="14">
        <v>42829</v>
      </c>
      <c r="E56" s="4">
        <v>10</v>
      </c>
      <c r="F56" s="3">
        <v>1.45</v>
      </c>
      <c r="G56" s="3"/>
      <c r="H56" s="2">
        <f t="shared" si="3"/>
        <v>8.5500000000000007</v>
      </c>
    </row>
    <row r="57" spans="1:8">
      <c r="A57" s="13">
        <v>55</v>
      </c>
      <c r="B57" s="13" t="s">
        <v>59</v>
      </c>
      <c r="C57" s="29" t="s">
        <v>48</v>
      </c>
      <c r="D57" s="14">
        <v>42728</v>
      </c>
      <c r="E57" s="4">
        <v>9</v>
      </c>
      <c r="F57" s="3">
        <v>0.5</v>
      </c>
      <c r="G57" s="3"/>
      <c r="H57" s="2">
        <f t="shared" si="3"/>
        <v>8.5</v>
      </c>
    </row>
    <row r="58" spans="1:8">
      <c r="A58" s="13">
        <v>56</v>
      </c>
      <c r="B58" s="13" t="s">
        <v>91</v>
      </c>
      <c r="C58" s="28" t="s">
        <v>34</v>
      </c>
      <c r="D58" s="14">
        <v>42790</v>
      </c>
      <c r="E58" s="4">
        <v>10</v>
      </c>
      <c r="F58" s="3">
        <v>1.55</v>
      </c>
      <c r="G58" s="3"/>
      <c r="H58" s="2">
        <f>SUM(E58-F58-G58)</f>
        <v>8.4499999999999993</v>
      </c>
    </row>
    <row r="59" spans="1:8">
      <c r="A59" s="13">
        <v>57</v>
      </c>
      <c r="B59" s="13" t="s">
        <v>126</v>
      </c>
      <c r="C59" s="28" t="s">
        <v>22</v>
      </c>
      <c r="D59" s="14">
        <v>42841</v>
      </c>
      <c r="E59" s="4">
        <v>10</v>
      </c>
      <c r="F59" s="3">
        <v>1.45</v>
      </c>
      <c r="G59" s="3">
        <v>0.1</v>
      </c>
      <c r="H59" s="2">
        <f>SUM(E59-F59-G59)</f>
        <v>8.4500000000000011</v>
      </c>
    </row>
    <row r="60" spans="1:8">
      <c r="A60" s="13">
        <v>58</v>
      </c>
      <c r="B60" s="13" t="s">
        <v>105</v>
      </c>
      <c r="C60" s="28" t="s">
        <v>22</v>
      </c>
      <c r="D60" s="14">
        <v>42961</v>
      </c>
      <c r="E60" s="4">
        <v>10</v>
      </c>
      <c r="F60" s="3">
        <v>1.55</v>
      </c>
      <c r="G60" s="3"/>
      <c r="H60" s="2">
        <f>SUM(E60-F60-G60)</f>
        <v>8.4499999999999993</v>
      </c>
    </row>
    <row r="61" spans="1:8">
      <c r="A61" s="13">
        <v>59</v>
      </c>
      <c r="B61" s="27" t="s">
        <v>74</v>
      </c>
      <c r="C61" s="29" t="s">
        <v>27</v>
      </c>
      <c r="D61" s="25">
        <v>42962</v>
      </c>
      <c r="E61" s="4">
        <v>10</v>
      </c>
      <c r="F61" s="3">
        <v>1.6</v>
      </c>
      <c r="G61" s="3"/>
      <c r="H61" s="2">
        <f t="shared" si="3"/>
        <v>8.4</v>
      </c>
    </row>
    <row r="62" spans="1:8">
      <c r="A62" s="13">
        <v>60</v>
      </c>
      <c r="B62" s="13" t="s">
        <v>114</v>
      </c>
      <c r="C62" s="28" t="s">
        <v>22</v>
      </c>
      <c r="D62" s="14">
        <v>43032</v>
      </c>
      <c r="E62" s="4">
        <v>10</v>
      </c>
      <c r="F62" s="3">
        <v>1.8</v>
      </c>
      <c r="G62" s="3"/>
      <c r="H62" s="2">
        <f>SUM(E62-F62-G62)</f>
        <v>8.1999999999999993</v>
      </c>
    </row>
    <row r="63" spans="1:8">
      <c r="A63" s="13">
        <v>61</v>
      </c>
      <c r="B63" s="27" t="s">
        <v>125</v>
      </c>
      <c r="C63" s="29" t="s">
        <v>27</v>
      </c>
      <c r="D63" s="25">
        <v>42800</v>
      </c>
      <c r="E63" s="4">
        <v>10</v>
      </c>
      <c r="F63" s="3">
        <v>1.8</v>
      </c>
      <c r="G63" s="3"/>
      <c r="H63" s="2">
        <f>SUM(E63-F63-G63)</f>
        <v>8.1999999999999993</v>
      </c>
    </row>
    <row r="64" spans="1:8">
      <c r="A64" s="13">
        <v>62</v>
      </c>
      <c r="B64" s="27" t="s">
        <v>111</v>
      </c>
      <c r="C64" s="28" t="s">
        <v>64</v>
      </c>
      <c r="D64" s="25">
        <v>42394</v>
      </c>
      <c r="E64" s="4">
        <v>10</v>
      </c>
      <c r="F64" s="3">
        <v>1.8</v>
      </c>
      <c r="G64" s="3"/>
      <c r="H64" s="2">
        <f>SUM(E64-F64-G64)</f>
        <v>8.1999999999999993</v>
      </c>
    </row>
    <row r="65" spans="1:8">
      <c r="A65" s="13">
        <v>63</v>
      </c>
      <c r="B65" s="27" t="s">
        <v>96</v>
      </c>
      <c r="C65" s="29" t="s">
        <v>34</v>
      </c>
      <c r="D65" s="25">
        <v>42851</v>
      </c>
      <c r="E65" s="4">
        <v>10</v>
      </c>
      <c r="F65" s="3">
        <v>1.95</v>
      </c>
      <c r="G65" s="3"/>
      <c r="H65" s="2">
        <f t="shared" si="3"/>
        <v>8.0500000000000007</v>
      </c>
    </row>
    <row r="66" spans="1:8">
      <c r="A66" s="13">
        <v>64</v>
      </c>
      <c r="B66" s="13" t="s">
        <v>124</v>
      </c>
      <c r="C66" s="28" t="s">
        <v>22</v>
      </c>
      <c r="D66" s="14">
        <v>42774</v>
      </c>
      <c r="E66" s="4">
        <v>10</v>
      </c>
      <c r="F66" s="3">
        <v>2</v>
      </c>
      <c r="G66" s="3"/>
      <c r="H66" s="2">
        <f t="shared" si="3"/>
        <v>8</v>
      </c>
    </row>
    <row r="67" spans="1:8">
      <c r="A67" s="13">
        <v>65</v>
      </c>
      <c r="B67" s="24" t="s">
        <v>117</v>
      </c>
      <c r="C67" s="28" t="s">
        <v>64</v>
      </c>
      <c r="D67" s="23">
        <v>42623</v>
      </c>
      <c r="E67" s="4">
        <v>9</v>
      </c>
      <c r="F67" s="3">
        <v>1.25</v>
      </c>
      <c r="G67" s="3"/>
      <c r="H67" s="2">
        <f t="shared" ref="H67:H73" si="5">SUM(E67-F67-G67)</f>
        <v>7.75</v>
      </c>
    </row>
    <row r="68" spans="1:8">
      <c r="A68" s="13">
        <v>66</v>
      </c>
      <c r="B68" s="24" t="s">
        <v>50</v>
      </c>
      <c r="C68" s="28" t="s">
        <v>22</v>
      </c>
      <c r="D68" s="23">
        <v>42926</v>
      </c>
      <c r="E68" s="4">
        <v>10</v>
      </c>
      <c r="F68" s="3">
        <v>2.4500000000000002</v>
      </c>
      <c r="G68" s="3"/>
      <c r="H68" s="2">
        <f t="shared" si="5"/>
        <v>7.55</v>
      </c>
    </row>
    <row r="69" spans="1:8">
      <c r="A69" s="13">
        <v>67</v>
      </c>
      <c r="B69" s="24" t="s">
        <v>51</v>
      </c>
      <c r="C69" s="28" t="s">
        <v>22</v>
      </c>
      <c r="D69" s="14">
        <v>42758</v>
      </c>
      <c r="E69" s="4">
        <v>9</v>
      </c>
      <c r="F69" s="3">
        <v>1.7</v>
      </c>
      <c r="G69" s="3"/>
      <c r="H69" s="2">
        <f t="shared" si="5"/>
        <v>7.3</v>
      </c>
    </row>
    <row r="70" spans="1:8">
      <c r="A70" s="13">
        <v>68</v>
      </c>
      <c r="B70" s="13" t="s">
        <v>119</v>
      </c>
      <c r="C70" s="28" t="s">
        <v>22</v>
      </c>
      <c r="D70" s="14">
        <v>43081</v>
      </c>
      <c r="E70" s="4">
        <v>10</v>
      </c>
      <c r="F70" s="3">
        <v>2.75</v>
      </c>
      <c r="G70" s="3"/>
      <c r="H70" s="2">
        <f t="shared" si="5"/>
        <v>7.25</v>
      </c>
    </row>
    <row r="71" spans="1:8">
      <c r="A71" s="136">
        <v>69</v>
      </c>
      <c r="B71" s="136" t="s">
        <v>129</v>
      </c>
      <c r="C71" s="137" t="s">
        <v>22</v>
      </c>
      <c r="D71" s="138">
        <v>42385</v>
      </c>
      <c r="E71" s="139">
        <v>0</v>
      </c>
      <c r="F71" s="140">
        <v>0</v>
      </c>
      <c r="G71" s="140"/>
      <c r="H71" s="141">
        <f t="shared" si="5"/>
        <v>0</v>
      </c>
    </row>
    <row r="72" spans="1:8">
      <c r="A72" s="136">
        <v>70</v>
      </c>
      <c r="B72" s="143" t="s">
        <v>87</v>
      </c>
      <c r="C72" s="144" t="s">
        <v>78</v>
      </c>
      <c r="D72" s="145">
        <v>42889</v>
      </c>
      <c r="E72" s="139">
        <v>0</v>
      </c>
      <c r="F72" s="140">
        <v>0</v>
      </c>
      <c r="G72" s="140"/>
      <c r="H72" s="141">
        <f t="shared" si="5"/>
        <v>0</v>
      </c>
    </row>
    <row r="73" spans="1:8">
      <c r="A73" s="136">
        <v>71</v>
      </c>
      <c r="B73" s="146" t="s">
        <v>67</v>
      </c>
      <c r="C73" s="144" t="s">
        <v>48</v>
      </c>
      <c r="D73" s="147">
        <v>42548</v>
      </c>
      <c r="E73" s="139">
        <v>0</v>
      </c>
      <c r="F73" s="140">
        <v>0</v>
      </c>
      <c r="G73" s="140"/>
      <c r="H73" s="141">
        <f t="shared" si="5"/>
        <v>0</v>
      </c>
    </row>
  </sheetData>
  <sortState ref="B62:H64">
    <sortCondition descending="1" ref="D62:D64"/>
  </sortState>
  <mergeCells count="1">
    <mergeCell ref="E1:H1"/>
  </mergeCells>
  <dataValidations count="1">
    <dataValidation type="custom" allowBlank="1" showInputMessage="1" showErrorMessage="1" sqref="H3:H73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73"/>
  <sheetViews>
    <sheetView topLeftCell="A53" zoomScaleNormal="100" workbookViewId="0">
      <selection activeCell="C76" sqref="C76"/>
    </sheetView>
  </sheetViews>
  <sheetFormatPr defaultRowHeight="15"/>
  <cols>
    <col min="1" max="1" width="3" bestFit="1" customWidth="1"/>
    <col min="2" max="2" width="32.28515625" bestFit="1" customWidth="1"/>
    <col min="3" max="3" width="27.28515625" bestFit="1" customWidth="1"/>
    <col min="4" max="4" width="10.7109375" bestFit="1" customWidth="1"/>
  </cols>
  <sheetData>
    <row r="1" spans="1:8">
      <c r="D1" s="1"/>
      <c r="E1" s="220" t="s">
        <v>1</v>
      </c>
      <c r="F1" s="221"/>
      <c r="G1" s="221"/>
      <c r="H1" s="221"/>
    </row>
    <row r="2" spans="1:8">
      <c r="B2" s="9" t="s">
        <v>13</v>
      </c>
      <c r="C2" s="9" t="s">
        <v>12</v>
      </c>
      <c r="D2" s="9" t="s">
        <v>11</v>
      </c>
      <c r="E2" s="7" t="s">
        <v>7</v>
      </c>
      <c r="F2" s="7" t="s">
        <v>9</v>
      </c>
      <c r="G2" s="7" t="s">
        <v>5</v>
      </c>
      <c r="H2" s="7" t="s">
        <v>8</v>
      </c>
    </row>
    <row r="3" spans="1:8">
      <c r="A3" s="161">
        <v>1</v>
      </c>
      <c r="B3" s="161" t="s">
        <v>59</v>
      </c>
      <c r="C3" s="163" t="s">
        <v>48</v>
      </c>
      <c r="D3" s="170">
        <v>42728</v>
      </c>
      <c r="E3" s="165">
        <v>10</v>
      </c>
      <c r="F3" s="166">
        <v>0.5</v>
      </c>
      <c r="G3" s="166"/>
      <c r="H3" s="167">
        <f>SUM(E3-F3-G3)</f>
        <v>9.5</v>
      </c>
    </row>
    <row r="4" spans="1:8">
      <c r="A4" s="111">
        <v>2</v>
      </c>
      <c r="B4" s="111" t="s">
        <v>60</v>
      </c>
      <c r="C4" s="117" t="s">
        <v>48</v>
      </c>
      <c r="D4" s="113">
        <v>42616</v>
      </c>
      <c r="E4" s="114">
        <v>10</v>
      </c>
      <c r="F4" s="115">
        <v>0.5</v>
      </c>
      <c r="G4" s="115"/>
      <c r="H4" s="116">
        <f>SUM(E4-F4-G4)</f>
        <v>9.5</v>
      </c>
    </row>
    <row r="5" spans="1:8">
      <c r="A5" s="111">
        <v>3</v>
      </c>
      <c r="B5" s="111" t="s">
        <v>108</v>
      </c>
      <c r="C5" s="117" t="s">
        <v>48</v>
      </c>
      <c r="D5" s="113">
        <v>42576</v>
      </c>
      <c r="E5" s="114">
        <v>10</v>
      </c>
      <c r="F5" s="115">
        <v>0.5</v>
      </c>
      <c r="G5" s="115"/>
      <c r="H5" s="116">
        <f>SUM(E5-F5-G5)</f>
        <v>9.5</v>
      </c>
    </row>
    <row r="6" spans="1:8">
      <c r="A6" s="161">
        <v>4</v>
      </c>
      <c r="B6" s="161" t="s">
        <v>109</v>
      </c>
      <c r="C6" s="168" t="s">
        <v>64</v>
      </c>
      <c r="D6" s="170">
        <v>42545</v>
      </c>
      <c r="E6" s="165">
        <v>10</v>
      </c>
      <c r="F6" s="166">
        <v>0.5</v>
      </c>
      <c r="G6" s="166"/>
      <c r="H6" s="167">
        <f>SUM(E6-F6-G6)</f>
        <v>9.5</v>
      </c>
    </row>
    <row r="7" spans="1:8">
      <c r="A7" s="161">
        <v>5</v>
      </c>
      <c r="B7" s="161" t="s">
        <v>95</v>
      </c>
      <c r="C7" s="168" t="s">
        <v>64</v>
      </c>
      <c r="D7" s="170">
        <v>42543</v>
      </c>
      <c r="E7" s="165">
        <v>10</v>
      </c>
      <c r="F7" s="166">
        <v>0.5</v>
      </c>
      <c r="G7" s="166"/>
      <c r="H7" s="167">
        <f>SUM(E7-F7-G7)</f>
        <v>9.5</v>
      </c>
    </row>
    <row r="8" spans="1:8">
      <c r="A8" s="161">
        <v>6</v>
      </c>
      <c r="B8" s="162" t="s">
        <v>93</v>
      </c>
      <c r="C8" s="163" t="s">
        <v>48</v>
      </c>
      <c r="D8" s="164">
        <v>42464</v>
      </c>
      <c r="E8" s="165">
        <v>10</v>
      </c>
      <c r="F8" s="166">
        <v>0.55000000000000004</v>
      </c>
      <c r="G8" s="166"/>
      <c r="H8" s="167">
        <f t="shared" ref="H8:H28" si="0">SUM(E8-F8-G8)</f>
        <v>9.4499999999999993</v>
      </c>
    </row>
    <row r="9" spans="1:8">
      <c r="A9" s="161">
        <v>7</v>
      </c>
      <c r="B9" s="161" t="s">
        <v>77</v>
      </c>
      <c r="C9" s="163" t="s">
        <v>48</v>
      </c>
      <c r="D9" s="170">
        <v>42570</v>
      </c>
      <c r="E9" s="165">
        <v>10</v>
      </c>
      <c r="F9" s="166">
        <v>0.6</v>
      </c>
      <c r="G9" s="166"/>
      <c r="H9" s="167">
        <f t="shared" ref="H9:H23" si="1">SUM(E9-F9-G9)</f>
        <v>9.4</v>
      </c>
    </row>
    <row r="10" spans="1:8">
      <c r="A10" s="13">
        <v>8</v>
      </c>
      <c r="B10" s="13" t="s">
        <v>137</v>
      </c>
      <c r="C10" s="15" t="s">
        <v>20</v>
      </c>
      <c r="D10" s="14">
        <v>42436</v>
      </c>
      <c r="E10" s="4">
        <v>10</v>
      </c>
      <c r="F10" s="3">
        <v>0.6</v>
      </c>
      <c r="G10" s="3"/>
      <c r="H10" s="2">
        <f t="shared" si="1"/>
        <v>9.4</v>
      </c>
    </row>
    <row r="11" spans="1:8" ht="15" customHeight="1">
      <c r="A11" s="13">
        <v>9</v>
      </c>
      <c r="B11" s="13" t="s">
        <v>97</v>
      </c>
      <c r="C11" s="15" t="s">
        <v>64</v>
      </c>
      <c r="D11" s="14">
        <v>42371</v>
      </c>
      <c r="E11" s="4">
        <v>10</v>
      </c>
      <c r="F11" s="3">
        <v>0.6</v>
      </c>
      <c r="G11" s="3"/>
      <c r="H11" s="2">
        <f t="shared" si="1"/>
        <v>9.4</v>
      </c>
    </row>
    <row r="12" spans="1:8">
      <c r="A12" s="111">
        <v>10</v>
      </c>
      <c r="B12" s="131" t="s">
        <v>85</v>
      </c>
      <c r="C12" s="112" t="s">
        <v>64</v>
      </c>
      <c r="D12" s="132">
        <v>43064</v>
      </c>
      <c r="E12" s="114">
        <v>10</v>
      </c>
      <c r="F12" s="115">
        <v>0.65</v>
      </c>
      <c r="G12" s="115"/>
      <c r="H12" s="116">
        <f t="shared" si="1"/>
        <v>9.35</v>
      </c>
    </row>
    <row r="13" spans="1:8">
      <c r="A13" s="128">
        <v>11</v>
      </c>
      <c r="B13" s="27" t="s">
        <v>65</v>
      </c>
      <c r="C13" s="15" t="s">
        <v>64</v>
      </c>
      <c r="D13" s="25">
        <v>42760</v>
      </c>
      <c r="E13" s="4">
        <v>10</v>
      </c>
      <c r="F13" s="3">
        <v>0.65</v>
      </c>
      <c r="G13" s="3"/>
      <c r="H13" s="2">
        <f t="shared" si="1"/>
        <v>9.35</v>
      </c>
    </row>
    <row r="14" spans="1:8">
      <c r="A14" s="13">
        <v>12</v>
      </c>
      <c r="B14" s="27" t="s">
        <v>83</v>
      </c>
      <c r="C14" s="26" t="s">
        <v>48</v>
      </c>
      <c r="D14" s="25">
        <v>42545</v>
      </c>
      <c r="E14" s="4">
        <v>10</v>
      </c>
      <c r="F14" s="3">
        <v>0.65</v>
      </c>
      <c r="G14" s="3"/>
      <c r="H14" s="2">
        <f t="shared" si="1"/>
        <v>9.35</v>
      </c>
    </row>
    <row r="15" spans="1:8">
      <c r="A15" s="13">
        <v>13</v>
      </c>
      <c r="B15" s="13" t="s">
        <v>138</v>
      </c>
      <c r="C15" s="15" t="s">
        <v>20</v>
      </c>
      <c r="D15" s="14">
        <v>42499</v>
      </c>
      <c r="E15" s="4">
        <v>10</v>
      </c>
      <c r="F15" s="3">
        <v>0.65</v>
      </c>
      <c r="G15" s="3"/>
      <c r="H15" s="2">
        <f t="shared" si="1"/>
        <v>9.35</v>
      </c>
    </row>
    <row r="16" spans="1:8">
      <c r="A16" s="13">
        <v>14</v>
      </c>
      <c r="B16" s="24" t="s">
        <v>54</v>
      </c>
      <c r="C16" s="15" t="s">
        <v>22</v>
      </c>
      <c r="D16" s="23">
        <v>42984</v>
      </c>
      <c r="E16" s="4">
        <v>10</v>
      </c>
      <c r="F16" s="3">
        <v>0.7</v>
      </c>
      <c r="G16" s="3"/>
      <c r="H16" s="2">
        <f t="shared" si="1"/>
        <v>9.3000000000000007</v>
      </c>
    </row>
    <row r="17" spans="1:8">
      <c r="A17" s="13">
        <v>15</v>
      </c>
      <c r="B17" s="13" t="s">
        <v>88</v>
      </c>
      <c r="C17" s="15" t="s">
        <v>22</v>
      </c>
      <c r="D17" s="14">
        <v>42908</v>
      </c>
      <c r="E17" s="4">
        <v>10</v>
      </c>
      <c r="F17" s="3">
        <v>0.7</v>
      </c>
      <c r="G17" s="3"/>
      <c r="H17" s="2">
        <f t="shared" si="1"/>
        <v>9.3000000000000007</v>
      </c>
    </row>
    <row r="18" spans="1:8">
      <c r="A18" s="13">
        <v>16</v>
      </c>
      <c r="B18" s="27" t="s">
        <v>98</v>
      </c>
      <c r="C18" s="15" t="s">
        <v>22</v>
      </c>
      <c r="D18" s="25">
        <v>42861</v>
      </c>
      <c r="E18" s="4">
        <v>10</v>
      </c>
      <c r="F18" s="3">
        <v>0.7</v>
      </c>
      <c r="G18" s="3"/>
      <c r="H18" s="2">
        <f t="shared" si="1"/>
        <v>9.3000000000000007</v>
      </c>
    </row>
    <row r="19" spans="1:8">
      <c r="A19" s="13">
        <v>17</v>
      </c>
      <c r="B19" s="27" t="s">
        <v>96</v>
      </c>
      <c r="C19" s="26" t="s">
        <v>34</v>
      </c>
      <c r="D19" s="25">
        <v>42851</v>
      </c>
      <c r="E19" s="4">
        <v>10</v>
      </c>
      <c r="F19" s="3">
        <v>0.7</v>
      </c>
      <c r="G19" s="3"/>
      <c r="H19" s="2">
        <f t="shared" si="1"/>
        <v>9.3000000000000007</v>
      </c>
    </row>
    <row r="20" spans="1:8">
      <c r="A20" s="13">
        <v>18</v>
      </c>
      <c r="B20" s="27" t="s">
        <v>135</v>
      </c>
      <c r="C20" s="26" t="s">
        <v>20</v>
      </c>
      <c r="D20" s="25">
        <v>42729</v>
      </c>
      <c r="E20" s="4">
        <v>10</v>
      </c>
      <c r="F20" s="3">
        <v>0.7</v>
      </c>
      <c r="G20" s="3"/>
      <c r="H20" s="2">
        <f t="shared" si="1"/>
        <v>9.3000000000000007</v>
      </c>
    </row>
    <row r="21" spans="1:8" ht="15" customHeight="1">
      <c r="A21" s="13">
        <v>19</v>
      </c>
      <c r="B21" s="27" t="s">
        <v>53</v>
      </c>
      <c r="C21" s="26" t="s">
        <v>48</v>
      </c>
      <c r="D21" s="25">
        <v>42692</v>
      </c>
      <c r="E21" s="4">
        <v>10</v>
      </c>
      <c r="F21" s="3">
        <v>0.7</v>
      </c>
      <c r="G21" s="3"/>
      <c r="H21" s="2">
        <f t="shared" si="1"/>
        <v>9.3000000000000007</v>
      </c>
    </row>
    <row r="22" spans="1:8">
      <c r="A22" s="13">
        <v>20</v>
      </c>
      <c r="B22" s="13" t="s">
        <v>80</v>
      </c>
      <c r="C22" s="26" t="s">
        <v>48</v>
      </c>
      <c r="D22" s="14">
        <v>42628</v>
      </c>
      <c r="E22" s="4">
        <v>10</v>
      </c>
      <c r="F22" s="3">
        <v>0.7</v>
      </c>
      <c r="G22" s="3"/>
      <c r="H22" s="2">
        <f t="shared" si="1"/>
        <v>9.3000000000000007</v>
      </c>
    </row>
    <row r="23" spans="1:8">
      <c r="A23" s="13">
        <v>21</v>
      </c>
      <c r="B23" s="24" t="s">
        <v>89</v>
      </c>
      <c r="C23" s="15" t="s">
        <v>64</v>
      </c>
      <c r="D23" s="14">
        <v>42530</v>
      </c>
      <c r="E23" s="4">
        <v>10</v>
      </c>
      <c r="F23" s="3">
        <v>0.6</v>
      </c>
      <c r="G23" s="3">
        <v>0.1</v>
      </c>
      <c r="H23" s="2">
        <f t="shared" si="1"/>
        <v>9.3000000000000007</v>
      </c>
    </row>
    <row r="24" spans="1:8">
      <c r="A24" s="13">
        <v>22</v>
      </c>
      <c r="B24" s="24" t="s">
        <v>134</v>
      </c>
      <c r="C24" s="26" t="s">
        <v>20</v>
      </c>
      <c r="D24" s="14">
        <v>42893</v>
      </c>
      <c r="E24" s="4">
        <v>10</v>
      </c>
      <c r="F24" s="3">
        <v>0.75</v>
      </c>
      <c r="G24" s="3"/>
      <c r="H24" s="2">
        <f t="shared" si="0"/>
        <v>9.25</v>
      </c>
    </row>
    <row r="25" spans="1:8">
      <c r="A25" s="13">
        <v>23</v>
      </c>
      <c r="B25" s="13" t="s">
        <v>73</v>
      </c>
      <c r="C25" s="26" t="s">
        <v>48</v>
      </c>
      <c r="D25" s="14">
        <v>42513</v>
      </c>
      <c r="E25" s="4">
        <v>10</v>
      </c>
      <c r="F25" s="3">
        <v>0.8</v>
      </c>
      <c r="G25" s="3"/>
      <c r="H25" s="2">
        <f>SUM(E25-F25-G25)</f>
        <v>9.1999999999999993</v>
      </c>
    </row>
    <row r="26" spans="1:8" ht="15" customHeight="1">
      <c r="A26" s="13">
        <v>24</v>
      </c>
      <c r="B26" s="27" t="s">
        <v>52</v>
      </c>
      <c r="C26" s="26" t="s">
        <v>27</v>
      </c>
      <c r="D26" s="25">
        <v>42403</v>
      </c>
      <c r="E26" s="4">
        <v>10</v>
      </c>
      <c r="F26" s="3">
        <v>0.8</v>
      </c>
      <c r="G26" s="3"/>
      <c r="H26" s="2">
        <f>SUM(E26-F26-G26)</f>
        <v>9.1999999999999993</v>
      </c>
    </row>
    <row r="27" spans="1:8">
      <c r="A27" s="13">
        <v>25</v>
      </c>
      <c r="B27" s="27" t="s">
        <v>127</v>
      </c>
      <c r="C27" s="15" t="s">
        <v>64</v>
      </c>
      <c r="D27" s="25">
        <v>42393</v>
      </c>
      <c r="E27" s="4">
        <v>10</v>
      </c>
      <c r="F27" s="3">
        <v>0.8</v>
      </c>
      <c r="G27" s="3"/>
      <c r="H27" s="2">
        <f>SUM(E27-F27-G27)</f>
        <v>9.1999999999999993</v>
      </c>
    </row>
    <row r="28" spans="1:8">
      <c r="A28" s="13">
        <v>26</v>
      </c>
      <c r="B28" s="27" t="s">
        <v>94</v>
      </c>
      <c r="C28" s="26" t="s">
        <v>78</v>
      </c>
      <c r="D28" s="25">
        <v>42507</v>
      </c>
      <c r="E28" s="4">
        <v>10</v>
      </c>
      <c r="F28" s="3">
        <v>0.85</v>
      </c>
      <c r="G28" s="3"/>
      <c r="H28" s="2">
        <f t="shared" si="0"/>
        <v>9.15</v>
      </c>
    </row>
    <row r="29" spans="1:8">
      <c r="A29" s="13">
        <v>27</v>
      </c>
      <c r="B29" s="13" t="s">
        <v>79</v>
      </c>
      <c r="C29" s="26" t="s">
        <v>78</v>
      </c>
      <c r="D29" s="14">
        <v>43087</v>
      </c>
      <c r="E29" s="4">
        <v>10</v>
      </c>
      <c r="F29" s="3">
        <v>0.9</v>
      </c>
      <c r="G29" s="3"/>
      <c r="H29" s="2">
        <f t="shared" ref="H29:H42" si="2">SUM(E29-F29-G29)</f>
        <v>9.1</v>
      </c>
    </row>
    <row r="30" spans="1:8">
      <c r="A30" s="13">
        <v>28</v>
      </c>
      <c r="B30" s="27" t="s">
        <v>107</v>
      </c>
      <c r="C30" s="15" t="s">
        <v>64</v>
      </c>
      <c r="D30" s="25">
        <v>43071</v>
      </c>
      <c r="E30" s="4">
        <v>10</v>
      </c>
      <c r="F30" s="3">
        <v>0.9</v>
      </c>
      <c r="G30" s="3"/>
      <c r="H30" s="2">
        <f t="shared" si="2"/>
        <v>9.1</v>
      </c>
    </row>
    <row r="31" spans="1:8">
      <c r="A31" s="13">
        <v>29</v>
      </c>
      <c r="B31" s="13" t="s">
        <v>130</v>
      </c>
      <c r="C31" s="15" t="s">
        <v>64</v>
      </c>
      <c r="D31" s="14">
        <v>42903</v>
      </c>
      <c r="E31" s="4">
        <v>10</v>
      </c>
      <c r="F31" s="3">
        <v>0.9</v>
      </c>
      <c r="G31" s="3"/>
      <c r="H31" s="2">
        <f t="shared" si="2"/>
        <v>9.1</v>
      </c>
    </row>
    <row r="32" spans="1:8">
      <c r="A32" s="13">
        <v>30</v>
      </c>
      <c r="B32" s="13" t="s">
        <v>123</v>
      </c>
      <c r="C32" s="26" t="s">
        <v>78</v>
      </c>
      <c r="D32" s="23">
        <v>42623</v>
      </c>
      <c r="E32" s="4">
        <v>10</v>
      </c>
      <c r="F32" s="3">
        <v>0.9</v>
      </c>
      <c r="G32" s="3"/>
      <c r="H32" s="2">
        <f t="shared" si="2"/>
        <v>9.1</v>
      </c>
    </row>
    <row r="33" spans="1:8">
      <c r="A33" s="13">
        <v>31</v>
      </c>
      <c r="B33" s="13" t="s">
        <v>102</v>
      </c>
      <c r="C33" s="26" t="s">
        <v>78</v>
      </c>
      <c r="D33" s="14">
        <v>42588</v>
      </c>
      <c r="E33" s="4">
        <v>10</v>
      </c>
      <c r="F33" s="3">
        <v>0.9</v>
      </c>
      <c r="G33" s="3"/>
      <c r="H33" s="2">
        <f t="shared" si="2"/>
        <v>9.1</v>
      </c>
    </row>
    <row r="34" spans="1:8">
      <c r="A34" s="13">
        <v>32</v>
      </c>
      <c r="B34" s="13" t="s">
        <v>133</v>
      </c>
      <c r="C34" s="26" t="s">
        <v>20</v>
      </c>
      <c r="D34" s="14">
        <v>42654</v>
      </c>
      <c r="E34" s="4">
        <v>10</v>
      </c>
      <c r="F34" s="3">
        <v>0.95</v>
      </c>
      <c r="G34" s="3"/>
      <c r="H34" s="2">
        <f t="shared" si="2"/>
        <v>9.0500000000000007</v>
      </c>
    </row>
    <row r="35" spans="1:8">
      <c r="A35" s="13">
        <v>33</v>
      </c>
      <c r="B35" s="13" t="s">
        <v>120</v>
      </c>
      <c r="C35" s="15" t="s">
        <v>64</v>
      </c>
      <c r="D35" s="14">
        <v>42636</v>
      </c>
      <c r="E35" s="4">
        <v>10</v>
      </c>
      <c r="F35" s="3">
        <v>0.95</v>
      </c>
      <c r="G35" s="3"/>
      <c r="H35" s="2">
        <f t="shared" si="2"/>
        <v>9.0500000000000007</v>
      </c>
    </row>
    <row r="36" spans="1:8">
      <c r="A36" s="13">
        <v>34</v>
      </c>
      <c r="B36" s="13" t="s">
        <v>90</v>
      </c>
      <c r="C36" s="15" t="s">
        <v>64</v>
      </c>
      <c r="D36" s="14">
        <v>42937</v>
      </c>
      <c r="E36" s="4">
        <v>10</v>
      </c>
      <c r="F36" s="3">
        <v>1</v>
      </c>
      <c r="G36" s="3"/>
      <c r="H36" s="2">
        <f t="shared" si="2"/>
        <v>9</v>
      </c>
    </row>
    <row r="37" spans="1:8">
      <c r="A37" s="13">
        <v>35</v>
      </c>
      <c r="B37" s="13" t="s">
        <v>99</v>
      </c>
      <c r="C37" s="15" t="s">
        <v>64</v>
      </c>
      <c r="D37" s="14">
        <v>42892</v>
      </c>
      <c r="E37" s="4">
        <v>10</v>
      </c>
      <c r="F37" s="3">
        <v>1</v>
      </c>
      <c r="G37" s="3"/>
      <c r="H37" s="2">
        <f t="shared" si="2"/>
        <v>9</v>
      </c>
    </row>
    <row r="38" spans="1:8">
      <c r="A38" s="13">
        <v>36</v>
      </c>
      <c r="B38" s="24" t="s">
        <v>71</v>
      </c>
      <c r="C38" s="15" t="s">
        <v>22</v>
      </c>
      <c r="D38" s="23">
        <v>42872</v>
      </c>
      <c r="E38" s="4">
        <v>10</v>
      </c>
      <c r="F38" s="3">
        <v>1</v>
      </c>
      <c r="G38" s="3"/>
      <c r="H38" s="2">
        <f t="shared" si="2"/>
        <v>9</v>
      </c>
    </row>
    <row r="39" spans="1:8">
      <c r="A39" s="13">
        <v>37</v>
      </c>
      <c r="B39" s="13" t="s">
        <v>115</v>
      </c>
      <c r="C39" s="15" t="s">
        <v>22</v>
      </c>
      <c r="D39" s="14">
        <v>42868</v>
      </c>
      <c r="E39" s="4">
        <v>10</v>
      </c>
      <c r="F39" s="3">
        <v>1</v>
      </c>
      <c r="G39" s="3"/>
      <c r="H39" s="2">
        <f t="shared" si="2"/>
        <v>9</v>
      </c>
    </row>
    <row r="40" spans="1:8">
      <c r="A40" s="13">
        <v>38</v>
      </c>
      <c r="B40" s="13" t="s">
        <v>136</v>
      </c>
      <c r="C40" s="15" t="s">
        <v>20</v>
      </c>
      <c r="D40" s="14">
        <v>42822</v>
      </c>
      <c r="E40" s="4">
        <v>10</v>
      </c>
      <c r="F40" s="3">
        <v>1</v>
      </c>
      <c r="G40" s="3"/>
      <c r="H40" s="2">
        <f t="shared" si="2"/>
        <v>9</v>
      </c>
    </row>
    <row r="41" spans="1:8">
      <c r="A41" s="13">
        <v>39</v>
      </c>
      <c r="B41" s="24" t="s">
        <v>122</v>
      </c>
      <c r="C41" s="26" t="s">
        <v>27</v>
      </c>
      <c r="D41" s="14">
        <v>42704</v>
      </c>
      <c r="E41" s="4">
        <v>10</v>
      </c>
      <c r="F41" s="3">
        <v>1</v>
      </c>
      <c r="G41" s="3"/>
      <c r="H41" s="2">
        <f t="shared" si="2"/>
        <v>9</v>
      </c>
    </row>
    <row r="42" spans="1:8">
      <c r="A42" s="13">
        <v>40</v>
      </c>
      <c r="B42" s="24" t="s">
        <v>117</v>
      </c>
      <c r="C42" s="15" t="s">
        <v>64</v>
      </c>
      <c r="D42" s="23">
        <v>42623</v>
      </c>
      <c r="E42" s="4">
        <v>10</v>
      </c>
      <c r="F42" s="3">
        <v>1</v>
      </c>
      <c r="G42" s="3"/>
      <c r="H42" s="2">
        <f t="shared" si="2"/>
        <v>9</v>
      </c>
    </row>
    <row r="43" spans="1:8">
      <c r="A43" s="13">
        <v>41</v>
      </c>
      <c r="B43" s="27" t="s">
        <v>132</v>
      </c>
      <c r="C43" s="26" t="s">
        <v>131</v>
      </c>
      <c r="D43" s="25">
        <v>43090</v>
      </c>
      <c r="E43" s="4">
        <v>10</v>
      </c>
      <c r="F43" s="3">
        <v>1.05</v>
      </c>
      <c r="G43" s="3"/>
      <c r="H43" s="2">
        <f t="shared" ref="H43:H63" si="3">SUM(E43-F43-G43)</f>
        <v>8.9499999999999993</v>
      </c>
    </row>
    <row r="44" spans="1:8">
      <c r="A44" s="13">
        <v>42</v>
      </c>
      <c r="B44" s="13" t="s">
        <v>114</v>
      </c>
      <c r="C44" s="15" t="s">
        <v>22</v>
      </c>
      <c r="D44" s="14">
        <v>43032</v>
      </c>
      <c r="E44" s="4">
        <v>10</v>
      </c>
      <c r="F44" s="3">
        <v>1.1000000000000001</v>
      </c>
      <c r="G44" s="3"/>
      <c r="H44" s="2">
        <f t="shared" ref="H44:H52" si="4">SUM(E44-F44-G44)</f>
        <v>8.9</v>
      </c>
    </row>
    <row r="45" spans="1:8" ht="15" customHeight="1">
      <c r="A45" s="13">
        <v>43</v>
      </c>
      <c r="B45" s="24" t="s">
        <v>84</v>
      </c>
      <c r="C45" s="15" t="s">
        <v>64</v>
      </c>
      <c r="D45" s="23">
        <v>42893</v>
      </c>
      <c r="E45" s="4">
        <v>10</v>
      </c>
      <c r="F45" s="3">
        <v>1.1000000000000001</v>
      </c>
      <c r="G45" s="3"/>
      <c r="H45" s="2">
        <f t="shared" si="4"/>
        <v>8.9</v>
      </c>
    </row>
    <row r="46" spans="1:8">
      <c r="A46" s="13">
        <v>44</v>
      </c>
      <c r="B46" s="13" t="s">
        <v>68</v>
      </c>
      <c r="C46" s="26" t="s">
        <v>27</v>
      </c>
      <c r="D46" s="14">
        <v>42875</v>
      </c>
      <c r="E46" s="4">
        <v>10</v>
      </c>
      <c r="F46" s="3">
        <v>1.1000000000000001</v>
      </c>
      <c r="G46" s="3"/>
      <c r="H46" s="2">
        <f t="shared" si="4"/>
        <v>8.9</v>
      </c>
    </row>
    <row r="47" spans="1:8">
      <c r="A47" s="13">
        <v>45</v>
      </c>
      <c r="B47" s="13" t="s">
        <v>106</v>
      </c>
      <c r="C47" s="15" t="s">
        <v>64</v>
      </c>
      <c r="D47" s="14">
        <v>42829</v>
      </c>
      <c r="E47" s="4">
        <v>10</v>
      </c>
      <c r="F47" s="3">
        <v>1.1000000000000001</v>
      </c>
      <c r="G47" s="3"/>
      <c r="H47" s="2">
        <f t="shared" si="4"/>
        <v>8.9</v>
      </c>
    </row>
    <row r="48" spans="1:8">
      <c r="A48" s="13">
        <v>46</v>
      </c>
      <c r="B48" s="32" t="s">
        <v>69</v>
      </c>
      <c r="C48" s="15" t="s">
        <v>64</v>
      </c>
      <c r="D48" s="31">
        <v>42951</v>
      </c>
      <c r="E48" s="4">
        <v>10</v>
      </c>
      <c r="F48" s="3">
        <v>1.1499999999999999</v>
      </c>
      <c r="G48" s="3"/>
      <c r="H48" s="2">
        <f t="shared" si="4"/>
        <v>8.85</v>
      </c>
    </row>
    <row r="49" spans="1:8">
      <c r="A49" s="13">
        <v>47</v>
      </c>
      <c r="B49" s="13" t="s">
        <v>82</v>
      </c>
      <c r="C49" s="26" t="s">
        <v>78</v>
      </c>
      <c r="D49" s="14">
        <v>42855</v>
      </c>
      <c r="E49" s="4">
        <v>10</v>
      </c>
      <c r="F49" s="3">
        <v>1.1499999999999999</v>
      </c>
      <c r="G49" s="3"/>
      <c r="H49" s="2">
        <f t="shared" si="4"/>
        <v>8.85</v>
      </c>
    </row>
    <row r="50" spans="1:8">
      <c r="A50" s="13">
        <v>48</v>
      </c>
      <c r="B50" s="27" t="s">
        <v>74</v>
      </c>
      <c r="C50" s="26" t="s">
        <v>27</v>
      </c>
      <c r="D50" s="25">
        <v>42962</v>
      </c>
      <c r="E50" s="4">
        <v>10</v>
      </c>
      <c r="F50" s="3">
        <v>1.2</v>
      </c>
      <c r="G50" s="3"/>
      <c r="H50" s="2">
        <f t="shared" si="4"/>
        <v>8.8000000000000007</v>
      </c>
    </row>
    <row r="51" spans="1:8">
      <c r="A51" s="13">
        <v>49</v>
      </c>
      <c r="B51" s="27" t="s">
        <v>92</v>
      </c>
      <c r="C51" s="29" t="s">
        <v>78</v>
      </c>
      <c r="D51" s="25">
        <v>42518</v>
      </c>
      <c r="E51" s="4">
        <v>10</v>
      </c>
      <c r="F51" s="3">
        <v>1.2</v>
      </c>
      <c r="G51" s="3"/>
      <c r="H51" s="2">
        <f t="shared" si="4"/>
        <v>8.8000000000000007</v>
      </c>
    </row>
    <row r="52" spans="1:8">
      <c r="A52" s="13">
        <v>50</v>
      </c>
      <c r="B52" s="27" t="s">
        <v>81</v>
      </c>
      <c r="C52" s="28" t="s">
        <v>22</v>
      </c>
      <c r="D52" s="25">
        <v>42454</v>
      </c>
      <c r="E52" s="4">
        <v>10</v>
      </c>
      <c r="F52" s="3">
        <v>1.2</v>
      </c>
      <c r="G52" s="3"/>
      <c r="H52" s="2">
        <f t="shared" si="4"/>
        <v>8.8000000000000007</v>
      </c>
    </row>
    <row r="53" spans="1:8">
      <c r="A53" s="13">
        <v>51</v>
      </c>
      <c r="B53" s="13" t="s">
        <v>70</v>
      </c>
      <c r="C53" s="28" t="s">
        <v>64</v>
      </c>
      <c r="D53" s="14">
        <v>42602</v>
      </c>
      <c r="E53" s="4">
        <v>10</v>
      </c>
      <c r="F53" s="3">
        <v>1.35</v>
      </c>
      <c r="G53" s="3"/>
      <c r="H53" s="2">
        <f t="shared" si="3"/>
        <v>8.65</v>
      </c>
    </row>
    <row r="54" spans="1:8" ht="15" customHeight="1">
      <c r="A54" s="13">
        <v>52</v>
      </c>
      <c r="B54" s="30" t="s">
        <v>124</v>
      </c>
      <c r="C54" s="28" t="s">
        <v>22</v>
      </c>
      <c r="D54" s="14">
        <v>42774</v>
      </c>
      <c r="E54" s="4">
        <v>10</v>
      </c>
      <c r="F54" s="3">
        <v>1.4</v>
      </c>
      <c r="G54" s="3"/>
      <c r="H54" s="2">
        <f t="shared" si="3"/>
        <v>8.6</v>
      </c>
    </row>
    <row r="55" spans="1:8">
      <c r="A55" s="13">
        <v>53</v>
      </c>
      <c r="B55" s="13" t="s">
        <v>126</v>
      </c>
      <c r="C55" s="28" t="s">
        <v>22</v>
      </c>
      <c r="D55" s="14">
        <v>42841</v>
      </c>
      <c r="E55" s="4">
        <v>10</v>
      </c>
      <c r="F55" s="3">
        <v>1.5</v>
      </c>
      <c r="G55" s="3"/>
      <c r="H55" s="2">
        <f t="shared" si="3"/>
        <v>8.5</v>
      </c>
    </row>
    <row r="56" spans="1:8">
      <c r="A56" s="13">
        <v>54</v>
      </c>
      <c r="B56" s="24" t="s">
        <v>112</v>
      </c>
      <c r="C56" s="29" t="s">
        <v>78</v>
      </c>
      <c r="D56" s="14">
        <v>42622</v>
      </c>
      <c r="E56" s="4">
        <v>10</v>
      </c>
      <c r="F56" s="3">
        <v>1.55</v>
      </c>
      <c r="G56" s="3"/>
      <c r="H56" s="2">
        <f t="shared" si="3"/>
        <v>8.4499999999999993</v>
      </c>
    </row>
    <row r="57" spans="1:8">
      <c r="A57" s="13">
        <v>55</v>
      </c>
      <c r="B57" s="13" t="s">
        <v>58</v>
      </c>
      <c r="C57" s="28" t="s">
        <v>34</v>
      </c>
      <c r="D57" s="14">
        <v>42651</v>
      </c>
      <c r="E57" s="4">
        <v>10</v>
      </c>
      <c r="F57" s="3">
        <v>1.6</v>
      </c>
      <c r="G57" s="3"/>
      <c r="H57" s="2">
        <f t="shared" si="3"/>
        <v>8.4</v>
      </c>
    </row>
    <row r="58" spans="1:8">
      <c r="A58" s="13">
        <v>56</v>
      </c>
      <c r="B58" s="24" t="s">
        <v>62</v>
      </c>
      <c r="C58" s="28" t="s">
        <v>22</v>
      </c>
      <c r="D58" s="14">
        <v>42672</v>
      </c>
      <c r="E58" s="4">
        <v>10</v>
      </c>
      <c r="F58" s="3">
        <v>1.65</v>
      </c>
      <c r="G58" s="3"/>
      <c r="H58" s="2">
        <f>SUM(E58-F58-G58)</f>
        <v>8.35</v>
      </c>
    </row>
    <row r="59" spans="1:8">
      <c r="A59" s="13">
        <v>57</v>
      </c>
      <c r="B59" s="27" t="s">
        <v>118</v>
      </c>
      <c r="C59" s="28" t="s">
        <v>22</v>
      </c>
      <c r="D59" s="25">
        <v>42538</v>
      </c>
      <c r="E59" s="4">
        <v>9</v>
      </c>
      <c r="F59" s="3">
        <v>0.65</v>
      </c>
      <c r="G59" s="3"/>
      <c r="H59" s="2">
        <f>SUM(E59-F59-G59)</f>
        <v>8.35</v>
      </c>
    </row>
    <row r="60" spans="1:8">
      <c r="A60" s="13">
        <v>58</v>
      </c>
      <c r="B60" s="13" t="s">
        <v>113</v>
      </c>
      <c r="C60" s="28" t="s">
        <v>22</v>
      </c>
      <c r="D60" s="14">
        <v>42449</v>
      </c>
      <c r="E60" s="4">
        <v>10</v>
      </c>
      <c r="F60" s="3">
        <v>1.7</v>
      </c>
      <c r="G60" s="3"/>
      <c r="H60" s="2">
        <f t="shared" si="3"/>
        <v>8.3000000000000007</v>
      </c>
    </row>
    <row r="61" spans="1:8">
      <c r="A61" s="13">
        <v>59</v>
      </c>
      <c r="B61" s="24" t="s">
        <v>50</v>
      </c>
      <c r="C61" s="28" t="s">
        <v>22</v>
      </c>
      <c r="D61" s="23">
        <v>42926</v>
      </c>
      <c r="E61" s="4">
        <v>9</v>
      </c>
      <c r="F61" s="3">
        <v>0.8</v>
      </c>
      <c r="G61" s="3">
        <v>0.1</v>
      </c>
      <c r="H61" s="2">
        <f>SUM(E61-F61-G61)</f>
        <v>8.1</v>
      </c>
    </row>
    <row r="62" spans="1:8">
      <c r="A62" s="13">
        <v>60</v>
      </c>
      <c r="B62" s="13" t="s">
        <v>104</v>
      </c>
      <c r="C62" s="29" t="s">
        <v>78</v>
      </c>
      <c r="D62" s="14">
        <v>42829</v>
      </c>
      <c r="E62" s="4">
        <v>10</v>
      </c>
      <c r="F62" s="3">
        <v>1.9</v>
      </c>
      <c r="G62" s="3"/>
      <c r="H62" s="2">
        <f>SUM(E62-F62-G62)</f>
        <v>8.1</v>
      </c>
    </row>
    <row r="63" spans="1:8">
      <c r="A63" s="13">
        <v>61</v>
      </c>
      <c r="B63" s="13" t="s">
        <v>91</v>
      </c>
      <c r="C63" s="28" t="s">
        <v>34</v>
      </c>
      <c r="D63" s="14">
        <v>42790</v>
      </c>
      <c r="E63" s="4">
        <v>9</v>
      </c>
      <c r="F63" s="3">
        <v>1</v>
      </c>
      <c r="G63" s="3"/>
      <c r="H63" s="2">
        <f t="shared" si="3"/>
        <v>8</v>
      </c>
    </row>
    <row r="64" spans="1:8">
      <c r="A64" s="13">
        <v>62</v>
      </c>
      <c r="B64" s="27" t="s">
        <v>125</v>
      </c>
      <c r="C64" s="29" t="s">
        <v>27</v>
      </c>
      <c r="D64" s="25">
        <v>42800</v>
      </c>
      <c r="E64" s="4">
        <v>9</v>
      </c>
      <c r="F64" s="3">
        <v>1.2</v>
      </c>
      <c r="G64" s="3"/>
      <c r="H64" s="2">
        <f>SUM(E64-F64-G64)</f>
        <v>7.8</v>
      </c>
    </row>
    <row r="65" spans="1:8">
      <c r="A65" s="13">
        <v>63</v>
      </c>
      <c r="B65" s="24" t="s">
        <v>51</v>
      </c>
      <c r="C65" s="28" t="s">
        <v>22</v>
      </c>
      <c r="D65" s="14">
        <v>42758</v>
      </c>
      <c r="E65" s="4">
        <v>9</v>
      </c>
      <c r="F65" s="3">
        <v>1.2</v>
      </c>
      <c r="G65" s="3"/>
      <c r="H65" s="2">
        <f>SUM(E65-F65-G65)</f>
        <v>7.8</v>
      </c>
    </row>
    <row r="66" spans="1:8">
      <c r="A66" s="13">
        <v>64</v>
      </c>
      <c r="B66" s="13" t="s">
        <v>116</v>
      </c>
      <c r="C66" s="29" t="s">
        <v>78</v>
      </c>
      <c r="D66" s="14">
        <v>42637</v>
      </c>
      <c r="E66" s="4">
        <v>9</v>
      </c>
      <c r="F66" s="3">
        <v>1.2</v>
      </c>
      <c r="G66" s="3"/>
      <c r="H66" s="2">
        <f>SUM(E66-F66-G66)</f>
        <v>7.8</v>
      </c>
    </row>
    <row r="67" spans="1:8">
      <c r="A67" s="13">
        <v>65</v>
      </c>
      <c r="B67" s="13" t="s">
        <v>105</v>
      </c>
      <c r="C67" s="28" t="s">
        <v>22</v>
      </c>
      <c r="D67" s="14">
        <v>42961</v>
      </c>
      <c r="E67" s="4">
        <v>9</v>
      </c>
      <c r="F67" s="3">
        <v>1.3</v>
      </c>
      <c r="G67" s="3"/>
      <c r="H67" s="2">
        <f>SUM(E67-F67-G67)</f>
        <v>7.7</v>
      </c>
    </row>
    <row r="68" spans="1:8">
      <c r="A68" s="13">
        <v>66</v>
      </c>
      <c r="B68" s="27" t="s">
        <v>111</v>
      </c>
      <c r="C68" s="28" t="s">
        <v>64</v>
      </c>
      <c r="D68" s="25">
        <v>42394</v>
      </c>
      <c r="E68" s="4">
        <v>9</v>
      </c>
      <c r="F68" s="3">
        <v>1.3</v>
      </c>
      <c r="G68" s="3"/>
      <c r="H68" s="2">
        <f>SUM(E68-F68-G68)</f>
        <v>7.7</v>
      </c>
    </row>
    <row r="69" spans="1:8">
      <c r="A69" s="13">
        <v>67</v>
      </c>
      <c r="B69" s="13" t="s">
        <v>119</v>
      </c>
      <c r="C69" s="28" t="s">
        <v>22</v>
      </c>
      <c r="D69" s="14">
        <v>43081</v>
      </c>
      <c r="E69" s="4">
        <v>9</v>
      </c>
      <c r="F69" s="3">
        <v>1.55</v>
      </c>
      <c r="G69" s="3"/>
      <c r="H69" s="2">
        <f t="shared" ref="H69:H73" si="5">SUM(E69-F69-G69)</f>
        <v>7.45</v>
      </c>
    </row>
    <row r="70" spans="1:8">
      <c r="A70" s="13">
        <v>68</v>
      </c>
      <c r="B70" s="24" t="s">
        <v>55</v>
      </c>
      <c r="C70" s="28" t="s">
        <v>22</v>
      </c>
      <c r="D70" s="23">
        <v>42936</v>
      </c>
      <c r="E70" s="4">
        <v>9</v>
      </c>
      <c r="F70" s="3">
        <v>2</v>
      </c>
      <c r="G70" s="3"/>
      <c r="H70" s="2">
        <f t="shared" si="5"/>
        <v>7</v>
      </c>
    </row>
    <row r="71" spans="1:8">
      <c r="A71" s="136">
        <v>69</v>
      </c>
      <c r="B71" s="136" t="s">
        <v>129</v>
      </c>
      <c r="C71" s="137" t="s">
        <v>22</v>
      </c>
      <c r="D71" s="138">
        <v>42385</v>
      </c>
      <c r="E71" s="139">
        <v>0</v>
      </c>
      <c r="F71" s="140">
        <v>0</v>
      </c>
      <c r="G71" s="140"/>
      <c r="H71" s="141">
        <f t="shared" si="5"/>
        <v>0</v>
      </c>
    </row>
    <row r="72" spans="1:8">
      <c r="A72" s="136">
        <v>70</v>
      </c>
      <c r="B72" s="143" t="s">
        <v>87</v>
      </c>
      <c r="C72" s="144" t="s">
        <v>78</v>
      </c>
      <c r="D72" s="145">
        <v>42889</v>
      </c>
      <c r="E72" s="139">
        <v>0</v>
      </c>
      <c r="F72" s="140">
        <v>0</v>
      </c>
      <c r="G72" s="140"/>
      <c r="H72" s="141">
        <f t="shared" si="5"/>
        <v>0</v>
      </c>
    </row>
    <row r="73" spans="1:8">
      <c r="A73" s="136">
        <v>71</v>
      </c>
      <c r="B73" s="146" t="s">
        <v>67</v>
      </c>
      <c r="C73" s="144" t="s">
        <v>48</v>
      </c>
      <c r="D73" s="147">
        <v>42548</v>
      </c>
      <c r="E73" s="139">
        <v>0</v>
      </c>
      <c r="F73" s="140">
        <v>0</v>
      </c>
      <c r="G73" s="140"/>
      <c r="H73" s="141">
        <f t="shared" si="5"/>
        <v>0</v>
      </c>
    </row>
  </sheetData>
  <sortState ref="B67:H68">
    <sortCondition descending="1" ref="D67:D68"/>
  </sortState>
  <mergeCells count="1">
    <mergeCell ref="E1:H1"/>
  </mergeCells>
  <dataValidations count="1">
    <dataValidation type="custom" allowBlank="1" showInputMessage="1" showErrorMessage="1" sqref="H3:H73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73"/>
  <sheetViews>
    <sheetView topLeftCell="A51" zoomScaleNormal="100" workbookViewId="0">
      <selection activeCell="L65" sqref="L65"/>
    </sheetView>
  </sheetViews>
  <sheetFormatPr defaultRowHeight="15"/>
  <cols>
    <col min="1" max="1" width="3" bestFit="1" customWidth="1"/>
    <col min="2" max="2" width="32.28515625" bestFit="1" customWidth="1"/>
    <col min="3" max="3" width="27.28515625" bestFit="1" customWidth="1"/>
    <col min="4" max="4" width="10.7109375" bestFit="1" customWidth="1"/>
  </cols>
  <sheetData>
    <row r="1" spans="1:9">
      <c r="D1" s="1"/>
      <c r="E1" s="222" t="s">
        <v>0</v>
      </c>
      <c r="F1" s="222"/>
      <c r="G1" s="222"/>
      <c r="H1" s="222"/>
    </row>
    <row r="2" spans="1:9">
      <c r="B2" s="21" t="s">
        <v>13</v>
      </c>
      <c r="C2" s="21" t="s">
        <v>12</v>
      </c>
      <c r="D2" s="21" t="s">
        <v>11</v>
      </c>
      <c r="E2" s="6" t="s">
        <v>7</v>
      </c>
      <c r="F2" s="6" t="s">
        <v>6</v>
      </c>
      <c r="G2" s="6" t="s">
        <v>5</v>
      </c>
      <c r="H2" s="6" t="s">
        <v>4</v>
      </c>
    </row>
    <row r="3" spans="1:9">
      <c r="A3" s="161">
        <v>1</v>
      </c>
      <c r="B3" s="161" t="s">
        <v>120</v>
      </c>
      <c r="C3" s="168" t="s">
        <v>64</v>
      </c>
      <c r="D3" s="170">
        <v>42636</v>
      </c>
      <c r="E3" s="165">
        <v>10</v>
      </c>
      <c r="F3" s="166">
        <v>0.25</v>
      </c>
      <c r="G3" s="166"/>
      <c r="H3" s="167">
        <f t="shared" ref="H3:H34" si="0">SUM(E3-F3-G3)</f>
        <v>9.75</v>
      </c>
    </row>
    <row r="4" spans="1:9">
      <c r="A4" s="171">
        <v>2</v>
      </c>
      <c r="B4" s="171" t="s">
        <v>108</v>
      </c>
      <c r="C4" s="172" t="s">
        <v>48</v>
      </c>
      <c r="D4" s="173">
        <v>42576</v>
      </c>
      <c r="E4" s="114">
        <v>10</v>
      </c>
      <c r="F4" s="115">
        <v>0.25</v>
      </c>
      <c r="G4" s="115"/>
      <c r="H4" s="174">
        <f t="shared" si="0"/>
        <v>9.75</v>
      </c>
    </row>
    <row r="5" spans="1:9">
      <c r="A5" s="111">
        <v>3</v>
      </c>
      <c r="B5" s="175" t="s">
        <v>85</v>
      </c>
      <c r="C5" s="176" t="s">
        <v>64</v>
      </c>
      <c r="D5" s="177">
        <v>43064</v>
      </c>
      <c r="E5" s="114">
        <v>10</v>
      </c>
      <c r="F5" s="115">
        <v>0.3</v>
      </c>
      <c r="G5" s="133"/>
      <c r="H5" s="174">
        <f t="shared" si="0"/>
        <v>9.6999999999999993</v>
      </c>
    </row>
    <row r="6" spans="1:9">
      <c r="A6" s="161">
        <v>4</v>
      </c>
      <c r="B6" s="169" t="s">
        <v>71</v>
      </c>
      <c r="C6" s="168" t="s">
        <v>22</v>
      </c>
      <c r="D6" s="178">
        <v>42872</v>
      </c>
      <c r="E6" s="165">
        <v>10</v>
      </c>
      <c r="F6" s="166">
        <v>0.3</v>
      </c>
      <c r="G6" s="166"/>
      <c r="H6" s="167">
        <f t="shared" si="0"/>
        <v>9.6999999999999993</v>
      </c>
      <c r="I6" s="129"/>
    </row>
    <row r="7" spans="1:9">
      <c r="A7" s="161">
        <v>5</v>
      </c>
      <c r="B7" s="161" t="s">
        <v>82</v>
      </c>
      <c r="C7" s="163" t="s">
        <v>78</v>
      </c>
      <c r="D7" s="170">
        <v>42855</v>
      </c>
      <c r="E7" s="165">
        <v>10</v>
      </c>
      <c r="F7" s="166">
        <v>0.3</v>
      </c>
      <c r="G7" s="166"/>
      <c r="H7" s="167">
        <f t="shared" si="0"/>
        <v>9.6999999999999993</v>
      </c>
      <c r="I7" s="129"/>
    </row>
    <row r="8" spans="1:9">
      <c r="A8" s="161">
        <v>6</v>
      </c>
      <c r="B8" s="162" t="s">
        <v>96</v>
      </c>
      <c r="C8" s="163" t="s">
        <v>34</v>
      </c>
      <c r="D8" s="164">
        <v>42851</v>
      </c>
      <c r="E8" s="165">
        <v>10</v>
      </c>
      <c r="F8" s="166">
        <v>0.3</v>
      </c>
      <c r="G8" s="166"/>
      <c r="H8" s="167">
        <f t="shared" si="0"/>
        <v>9.6999999999999993</v>
      </c>
      <c r="I8" s="129"/>
    </row>
    <row r="9" spans="1:9">
      <c r="A9" s="161">
        <v>7</v>
      </c>
      <c r="B9" s="161" t="s">
        <v>95</v>
      </c>
      <c r="C9" s="168" t="s">
        <v>64</v>
      </c>
      <c r="D9" s="170">
        <v>42543</v>
      </c>
      <c r="E9" s="165">
        <v>10</v>
      </c>
      <c r="F9" s="166">
        <v>0.3</v>
      </c>
      <c r="G9" s="166"/>
      <c r="H9" s="167">
        <f t="shared" si="0"/>
        <v>9.6999999999999993</v>
      </c>
      <c r="I9" s="129"/>
    </row>
    <row r="10" spans="1:9">
      <c r="A10" s="13">
        <v>8</v>
      </c>
      <c r="B10" s="148" t="s">
        <v>118</v>
      </c>
      <c r="C10" s="121" t="s">
        <v>22</v>
      </c>
      <c r="D10" s="149">
        <v>42538</v>
      </c>
      <c r="E10" s="123">
        <v>10</v>
      </c>
      <c r="F10" s="124">
        <v>0.3</v>
      </c>
      <c r="G10" s="124"/>
      <c r="H10" s="125">
        <f t="shared" si="0"/>
        <v>9.6999999999999993</v>
      </c>
      <c r="I10" s="134"/>
    </row>
    <row r="11" spans="1:9" ht="15" customHeight="1">
      <c r="A11" s="13">
        <v>9</v>
      </c>
      <c r="B11" s="150" t="s">
        <v>89</v>
      </c>
      <c r="C11" s="121" t="s">
        <v>64</v>
      </c>
      <c r="D11" s="122">
        <v>42530</v>
      </c>
      <c r="E11" s="123">
        <v>10</v>
      </c>
      <c r="F11" s="124">
        <v>0.3</v>
      </c>
      <c r="G11" s="124"/>
      <c r="H11" s="125">
        <f t="shared" si="0"/>
        <v>9.6999999999999993</v>
      </c>
    </row>
    <row r="12" spans="1:9">
      <c r="A12" s="13">
        <v>10</v>
      </c>
      <c r="B12" s="27" t="s">
        <v>69</v>
      </c>
      <c r="C12" s="15" t="s">
        <v>64</v>
      </c>
      <c r="D12" s="25">
        <v>42951</v>
      </c>
      <c r="E12" s="4">
        <v>10</v>
      </c>
      <c r="F12" s="3">
        <v>0.4</v>
      </c>
      <c r="G12" s="3"/>
      <c r="H12" s="2">
        <f t="shared" si="0"/>
        <v>9.6</v>
      </c>
    </row>
    <row r="13" spans="1:9">
      <c r="A13" s="13">
        <v>11</v>
      </c>
      <c r="B13" s="13" t="s">
        <v>60</v>
      </c>
      <c r="C13" s="26" t="s">
        <v>48</v>
      </c>
      <c r="D13" s="14">
        <v>42616</v>
      </c>
      <c r="E13" s="4">
        <v>10</v>
      </c>
      <c r="F13" s="3">
        <v>0.4</v>
      </c>
      <c r="G13" s="3"/>
      <c r="H13" s="2">
        <f t="shared" si="0"/>
        <v>9.6</v>
      </c>
    </row>
    <row r="14" spans="1:9">
      <c r="A14" s="13">
        <v>12</v>
      </c>
      <c r="B14" s="13" t="s">
        <v>109</v>
      </c>
      <c r="C14" s="15" t="s">
        <v>64</v>
      </c>
      <c r="D14" s="14">
        <v>42545</v>
      </c>
      <c r="E14" s="4">
        <v>10</v>
      </c>
      <c r="F14" s="3">
        <v>0.4</v>
      </c>
      <c r="G14" s="3"/>
      <c r="H14" s="2">
        <f t="shared" si="0"/>
        <v>9.6</v>
      </c>
    </row>
    <row r="15" spans="1:9">
      <c r="A15" s="13">
        <v>13</v>
      </c>
      <c r="B15" s="27" t="s">
        <v>81</v>
      </c>
      <c r="C15" s="15" t="s">
        <v>22</v>
      </c>
      <c r="D15" s="25">
        <v>42454</v>
      </c>
      <c r="E15" s="4">
        <v>10</v>
      </c>
      <c r="F15" s="3">
        <v>0.4</v>
      </c>
      <c r="G15" s="3"/>
      <c r="H15" s="2">
        <f t="shared" si="0"/>
        <v>9.6</v>
      </c>
    </row>
    <row r="16" spans="1:9">
      <c r="A16" s="13">
        <v>14</v>
      </c>
      <c r="B16" s="13" t="s">
        <v>97</v>
      </c>
      <c r="C16" s="15" t="s">
        <v>64</v>
      </c>
      <c r="D16" s="14">
        <v>42371</v>
      </c>
      <c r="E16" s="4">
        <v>10</v>
      </c>
      <c r="F16" s="3">
        <v>0.4</v>
      </c>
      <c r="G16" s="3"/>
      <c r="H16" s="2">
        <f t="shared" si="0"/>
        <v>9.6</v>
      </c>
    </row>
    <row r="17" spans="1:8">
      <c r="A17" s="13">
        <v>15</v>
      </c>
      <c r="B17" s="13" t="s">
        <v>88</v>
      </c>
      <c r="C17" s="15" t="s">
        <v>22</v>
      </c>
      <c r="D17" s="14">
        <v>42908</v>
      </c>
      <c r="E17" s="4">
        <v>10</v>
      </c>
      <c r="F17" s="3">
        <v>0.5</v>
      </c>
      <c r="G17" s="3"/>
      <c r="H17" s="2">
        <f t="shared" si="0"/>
        <v>9.5</v>
      </c>
    </row>
    <row r="18" spans="1:8">
      <c r="A18" s="13">
        <v>16</v>
      </c>
      <c r="B18" s="24" t="s">
        <v>84</v>
      </c>
      <c r="C18" s="15" t="s">
        <v>64</v>
      </c>
      <c r="D18" s="23">
        <v>42893</v>
      </c>
      <c r="E18" s="4">
        <v>10</v>
      </c>
      <c r="F18" s="3">
        <v>0.5</v>
      </c>
      <c r="G18" s="3"/>
      <c r="H18" s="2">
        <f t="shared" si="0"/>
        <v>9.5</v>
      </c>
    </row>
    <row r="19" spans="1:8">
      <c r="A19" s="13">
        <v>17</v>
      </c>
      <c r="B19" s="13" t="s">
        <v>106</v>
      </c>
      <c r="C19" s="15" t="s">
        <v>64</v>
      </c>
      <c r="D19" s="14">
        <v>42829</v>
      </c>
      <c r="E19" s="4">
        <v>10</v>
      </c>
      <c r="F19" s="3">
        <v>0.5</v>
      </c>
      <c r="G19" s="3"/>
      <c r="H19" s="2">
        <f t="shared" si="0"/>
        <v>9.5</v>
      </c>
    </row>
    <row r="20" spans="1:8">
      <c r="A20" s="13">
        <v>18</v>
      </c>
      <c r="B20" s="13" t="s">
        <v>79</v>
      </c>
      <c r="C20" s="26" t="s">
        <v>78</v>
      </c>
      <c r="D20" s="14">
        <v>43087</v>
      </c>
      <c r="E20" s="4">
        <v>10</v>
      </c>
      <c r="F20" s="3">
        <v>0.6</v>
      </c>
      <c r="G20" s="3"/>
      <c r="H20" s="2">
        <f t="shared" si="0"/>
        <v>9.4</v>
      </c>
    </row>
    <row r="21" spans="1:8" ht="15" customHeight="1">
      <c r="A21" s="13">
        <v>19</v>
      </c>
      <c r="B21" s="13" t="s">
        <v>90</v>
      </c>
      <c r="C21" s="15" t="s">
        <v>64</v>
      </c>
      <c r="D21" s="14">
        <v>42937</v>
      </c>
      <c r="E21" s="4">
        <v>10</v>
      </c>
      <c r="F21" s="3">
        <v>0.6</v>
      </c>
      <c r="G21" s="3"/>
      <c r="H21" s="2">
        <f t="shared" si="0"/>
        <v>9.4</v>
      </c>
    </row>
    <row r="22" spans="1:8">
      <c r="A22" s="13">
        <v>20</v>
      </c>
      <c r="B22" s="24" t="s">
        <v>50</v>
      </c>
      <c r="C22" s="15" t="s">
        <v>22</v>
      </c>
      <c r="D22" s="23">
        <v>42926</v>
      </c>
      <c r="E22" s="4">
        <v>10</v>
      </c>
      <c r="F22" s="3">
        <v>0.6</v>
      </c>
      <c r="G22" s="3"/>
      <c r="H22" s="2">
        <f t="shared" si="0"/>
        <v>9.4</v>
      </c>
    </row>
    <row r="23" spans="1:8">
      <c r="A23" s="13">
        <v>21</v>
      </c>
      <c r="B23" s="13" t="s">
        <v>130</v>
      </c>
      <c r="C23" s="15" t="s">
        <v>64</v>
      </c>
      <c r="D23" s="14">
        <v>42903</v>
      </c>
      <c r="E23" s="4">
        <v>10</v>
      </c>
      <c r="F23" s="3">
        <v>0.6</v>
      </c>
      <c r="G23" s="3"/>
      <c r="H23" s="2">
        <f t="shared" si="0"/>
        <v>9.4</v>
      </c>
    </row>
    <row r="24" spans="1:8">
      <c r="A24" s="13">
        <v>22</v>
      </c>
      <c r="B24" s="27" t="s">
        <v>98</v>
      </c>
      <c r="C24" s="15" t="s">
        <v>22</v>
      </c>
      <c r="D24" s="25">
        <v>42861</v>
      </c>
      <c r="E24" s="4">
        <v>10</v>
      </c>
      <c r="F24" s="3">
        <v>0.6</v>
      </c>
      <c r="G24" s="3"/>
      <c r="H24" s="2">
        <f t="shared" si="0"/>
        <v>9.4</v>
      </c>
    </row>
    <row r="25" spans="1:8">
      <c r="A25" s="13">
        <v>23</v>
      </c>
      <c r="B25" s="13" t="s">
        <v>136</v>
      </c>
      <c r="C25" s="15" t="s">
        <v>20</v>
      </c>
      <c r="D25" s="14">
        <v>42822</v>
      </c>
      <c r="E25" s="4">
        <v>10</v>
      </c>
      <c r="F25" s="3">
        <v>0.6</v>
      </c>
      <c r="G25" s="3"/>
      <c r="H25" s="2">
        <f t="shared" si="0"/>
        <v>9.4</v>
      </c>
    </row>
    <row r="26" spans="1:8" ht="15" customHeight="1">
      <c r="A26" s="13">
        <v>24</v>
      </c>
      <c r="B26" s="13" t="s">
        <v>91</v>
      </c>
      <c r="C26" s="15" t="s">
        <v>34</v>
      </c>
      <c r="D26" s="14">
        <v>42790</v>
      </c>
      <c r="E26" s="4">
        <v>10</v>
      </c>
      <c r="F26" s="3">
        <v>0.6</v>
      </c>
      <c r="G26" s="3"/>
      <c r="H26" s="2">
        <f t="shared" si="0"/>
        <v>9.4</v>
      </c>
    </row>
    <row r="27" spans="1:8">
      <c r="A27" s="13">
        <v>25</v>
      </c>
      <c r="B27" s="13" t="s">
        <v>59</v>
      </c>
      <c r="C27" s="26" t="s">
        <v>48</v>
      </c>
      <c r="D27" s="14">
        <v>42728</v>
      </c>
      <c r="E27" s="4">
        <v>10</v>
      </c>
      <c r="F27" s="3">
        <v>0.6</v>
      </c>
      <c r="G27" s="3"/>
      <c r="H27" s="2">
        <f t="shared" si="0"/>
        <v>9.4</v>
      </c>
    </row>
    <row r="28" spans="1:8">
      <c r="A28" s="13">
        <v>26</v>
      </c>
      <c r="B28" s="24" t="s">
        <v>122</v>
      </c>
      <c r="C28" s="26" t="s">
        <v>27</v>
      </c>
      <c r="D28" s="14">
        <v>42704</v>
      </c>
      <c r="E28" s="4">
        <v>10</v>
      </c>
      <c r="F28" s="3">
        <v>0.6</v>
      </c>
      <c r="G28" s="3"/>
      <c r="H28" s="2">
        <f t="shared" si="0"/>
        <v>9.4</v>
      </c>
    </row>
    <row r="29" spans="1:8">
      <c r="A29" s="13">
        <v>27</v>
      </c>
      <c r="B29" s="27" t="s">
        <v>127</v>
      </c>
      <c r="C29" s="15" t="s">
        <v>64</v>
      </c>
      <c r="D29" s="25">
        <v>42393</v>
      </c>
      <c r="E29" s="4">
        <v>10</v>
      </c>
      <c r="F29" s="3">
        <v>0.65</v>
      </c>
      <c r="G29" s="3"/>
      <c r="H29" s="2">
        <f t="shared" si="0"/>
        <v>9.35</v>
      </c>
    </row>
    <row r="30" spans="1:8">
      <c r="A30" s="13">
        <v>28</v>
      </c>
      <c r="B30" s="27" t="s">
        <v>65</v>
      </c>
      <c r="C30" s="15" t="s">
        <v>64</v>
      </c>
      <c r="D30" s="25">
        <v>42760</v>
      </c>
      <c r="E30" s="4">
        <v>10</v>
      </c>
      <c r="F30" s="3">
        <v>0.7</v>
      </c>
      <c r="G30" s="3"/>
      <c r="H30" s="2">
        <f t="shared" si="0"/>
        <v>9.3000000000000007</v>
      </c>
    </row>
    <row r="31" spans="1:8">
      <c r="A31" s="13">
        <v>29</v>
      </c>
      <c r="B31" s="24" t="s">
        <v>51</v>
      </c>
      <c r="C31" s="15" t="s">
        <v>22</v>
      </c>
      <c r="D31" s="14">
        <v>42758</v>
      </c>
      <c r="E31" s="4">
        <v>10</v>
      </c>
      <c r="F31" s="3">
        <v>0.4</v>
      </c>
      <c r="G31" s="3">
        <v>0.3</v>
      </c>
      <c r="H31" s="2">
        <f t="shared" si="0"/>
        <v>9.2999999999999989</v>
      </c>
    </row>
    <row r="32" spans="1:8">
      <c r="A32" s="13">
        <v>30</v>
      </c>
      <c r="B32" s="24" t="s">
        <v>117</v>
      </c>
      <c r="C32" s="15" t="s">
        <v>64</v>
      </c>
      <c r="D32" s="23">
        <v>42623</v>
      </c>
      <c r="E32" s="4">
        <v>10</v>
      </c>
      <c r="F32" s="3">
        <v>0.7</v>
      </c>
      <c r="G32" s="3"/>
      <c r="H32" s="2">
        <f t="shared" si="0"/>
        <v>9.3000000000000007</v>
      </c>
    </row>
    <row r="33" spans="1:8">
      <c r="A33" s="13">
        <v>31</v>
      </c>
      <c r="B33" s="13" t="s">
        <v>70</v>
      </c>
      <c r="C33" s="15" t="s">
        <v>64</v>
      </c>
      <c r="D33" s="14">
        <v>42602</v>
      </c>
      <c r="E33" s="4">
        <v>10</v>
      </c>
      <c r="F33" s="3">
        <v>0.7</v>
      </c>
      <c r="G33" s="3"/>
      <c r="H33" s="2">
        <f t="shared" si="0"/>
        <v>9.3000000000000007</v>
      </c>
    </row>
    <row r="34" spans="1:8">
      <c r="A34" s="13">
        <v>32</v>
      </c>
      <c r="B34" s="27" t="s">
        <v>94</v>
      </c>
      <c r="C34" s="26" t="s">
        <v>78</v>
      </c>
      <c r="D34" s="25">
        <v>42507</v>
      </c>
      <c r="E34" s="4">
        <v>10</v>
      </c>
      <c r="F34" s="3">
        <v>0.7</v>
      </c>
      <c r="G34" s="3"/>
      <c r="H34" s="2">
        <f t="shared" si="0"/>
        <v>9.3000000000000007</v>
      </c>
    </row>
    <row r="35" spans="1:8">
      <c r="A35" s="13">
        <v>33</v>
      </c>
      <c r="B35" s="13" t="s">
        <v>114</v>
      </c>
      <c r="C35" s="15" t="s">
        <v>22</v>
      </c>
      <c r="D35" s="14">
        <v>43032</v>
      </c>
      <c r="E35" s="4">
        <v>10</v>
      </c>
      <c r="F35" s="3">
        <v>0.8</v>
      </c>
      <c r="G35" s="3"/>
      <c r="H35" s="2">
        <f t="shared" ref="H35:H66" si="1">SUM(E35-F35-G35)</f>
        <v>9.1999999999999993</v>
      </c>
    </row>
    <row r="36" spans="1:8">
      <c r="A36" s="13">
        <v>34</v>
      </c>
      <c r="B36" s="24" t="s">
        <v>54</v>
      </c>
      <c r="C36" s="15" t="s">
        <v>22</v>
      </c>
      <c r="D36" s="23">
        <v>42984</v>
      </c>
      <c r="E36" s="4">
        <v>10</v>
      </c>
      <c r="F36" s="3">
        <v>0.8</v>
      </c>
      <c r="G36" s="3"/>
      <c r="H36" s="2">
        <f t="shared" si="1"/>
        <v>9.1999999999999993</v>
      </c>
    </row>
    <row r="37" spans="1:8">
      <c r="A37" s="13">
        <v>35</v>
      </c>
      <c r="B37" s="24" t="s">
        <v>55</v>
      </c>
      <c r="C37" s="15" t="s">
        <v>22</v>
      </c>
      <c r="D37" s="23">
        <v>42936</v>
      </c>
      <c r="E37" s="4">
        <v>10</v>
      </c>
      <c r="F37" s="3">
        <v>0.8</v>
      </c>
      <c r="G37" s="3"/>
      <c r="H37" s="2">
        <f t="shared" si="1"/>
        <v>9.1999999999999993</v>
      </c>
    </row>
    <row r="38" spans="1:8">
      <c r="A38" s="13">
        <v>36</v>
      </c>
      <c r="B38" s="13" t="s">
        <v>58</v>
      </c>
      <c r="C38" s="15" t="s">
        <v>34</v>
      </c>
      <c r="D38" s="14">
        <v>42651</v>
      </c>
      <c r="E38" s="4">
        <v>10</v>
      </c>
      <c r="F38" s="3">
        <v>0.8</v>
      </c>
      <c r="G38" s="3"/>
      <c r="H38" s="2">
        <f t="shared" si="1"/>
        <v>9.1999999999999993</v>
      </c>
    </row>
    <row r="39" spans="1:8">
      <c r="A39" s="13">
        <v>37</v>
      </c>
      <c r="B39" s="13" t="s">
        <v>116</v>
      </c>
      <c r="C39" s="26" t="s">
        <v>78</v>
      </c>
      <c r="D39" s="14">
        <v>42637</v>
      </c>
      <c r="E39" s="4">
        <v>10</v>
      </c>
      <c r="F39" s="3">
        <v>0.8</v>
      </c>
      <c r="G39" s="3"/>
      <c r="H39" s="2">
        <f t="shared" si="1"/>
        <v>9.1999999999999993</v>
      </c>
    </row>
    <row r="40" spans="1:8">
      <c r="A40" s="13">
        <v>38</v>
      </c>
      <c r="B40" s="24" t="s">
        <v>112</v>
      </c>
      <c r="C40" s="26" t="s">
        <v>78</v>
      </c>
      <c r="D40" s="14">
        <v>42622</v>
      </c>
      <c r="E40" s="4">
        <v>10</v>
      </c>
      <c r="F40" s="3">
        <v>0.8</v>
      </c>
      <c r="G40" s="3"/>
      <c r="H40" s="2">
        <f t="shared" si="1"/>
        <v>9.1999999999999993</v>
      </c>
    </row>
    <row r="41" spans="1:8">
      <c r="A41" s="13">
        <v>39</v>
      </c>
      <c r="B41" s="13" t="s">
        <v>138</v>
      </c>
      <c r="C41" s="15" t="s">
        <v>20</v>
      </c>
      <c r="D41" s="14">
        <v>42499</v>
      </c>
      <c r="E41" s="4">
        <v>10</v>
      </c>
      <c r="F41" s="3">
        <v>0.8</v>
      </c>
      <c r="G41" s="3"/>
      <c r="H41" s="2">
        <f t="shared" si="1"/>
        <v>9.1999999999999993</v>
      </c>
    </row>
    <row r="42" spans="1:8">
      <c r="A42" s="13">
        <v>40</v>
      </c>
      <c r="B42" s="13" t="s">
        <v>113</v>
      </c>
      <c r="C42" s="15" t="s">
        <v>22</v>
      </c>
      <c r="D42" s="14">
        <v>42449</v>
      </c>
      <c r="E42" s="4">
        <v>10</v>
      </c>
      <c r="F42" s="3">
        <v>0.8</v>
      </c>
      <c r="G42" s="3"/>
      <c r="H42" s="2">
        <f t="shared" si="1"/>
        <v>9.1999999999999993</v>
      </c>
    </row>
    <row r="43" spans="1:8">
      <c r="A43" s="13">
        <v>41</v>
      </c>
      <c r="B43" s="27" t="s">
        <v>92</v>
      </c>
      <c r="C43" s="26" t="s">
        <v>78</v>
      </c>
      <c r="D43" s="25">
        <v>42518</v>
      </c>
      <c r="E43" s="4">
        <v>10</v>
      </c>
      <c r="F43" s="3">
        <v>0.85</v>
      </c>
      <c r="G43" s="3"/>
      <c r="H43" s="2">
        <f t="shared" si="1"/>
        <v>9.15</v>
      </c>
    </row>
    <row r="44" spans="1:8">
      <c r="A44" s="13">
        <v>42</v>
      </c>
      <c r="B44" s="27" t="s">
        <v>74</v>
      </c>
      <c r="C44" s="26" t="s">
        <v>27</v>
      </c>
      <c r="D44" s="25">
        <v>42962</v>
      </c>
      <c r="E44" s="4">
        <v>10</v>
      </c>
      <c r="F44" s="3">
        <v>0.6</v>
      </c>
      <c r="G44" s="3">
        <v>0.3</v>
      </c>
      <c r="H44" s="2">
        <f t="shared" si="1"/>
        <v>9.1</v>
      </c>
    </row>
    <row r="45" spans="1:8" ht="15" customHeight="1">
      <c r="A45" s="13">
        <v>43</v>
      </c>
      <c r="B45" s="13" t="s">
        <v>68</v>
      </c>
      <c r="C45" s="26" t="s">
        <v>27</v>
      </c>
      <c r="D45" s="14">
        <v>42875</v>
      </c>
      <c r="E45" s="4">
        <v>10</v>
      </c>
      <c r="F45" s="3">
        <v>0.9</v>
      </c>
      <c r="G45" s="3"/>
      <c r="H45" s="2">
        <f t="shared" si="1"/>
        <v>9.1</v>
      </c>
    </row>
    <row r="46" spans="1:8">
      <c r="A46" s="13">
        <v>44</v>
      </c>
      <c r="B46" s="13" t="s">
        <v>115</v>
      </c>
      <c r="C46" s="15" t="s">
        <v>22</v>
      </c>
      <c r="D46" s="14">
        <v>42868</v>
      </c>
      <c r="E46" s="4">
        <v>10</v>
      </c>
      <c r="F46" s="3">
        <v>0.9</v>
      </c>
      <c r="G46" s="3"/>
      <c r="H46" s="2">
        <f t="shared" si="1"/>
        <v>9.1</v>
      </c>
    </row>
    <row r="47" spans="1:8">
      <c r="A47" s="13">
        <v>45</v>
      </c>
      <c r="B47" s="13" t="s">
        <v>133</v>
      </c>
      <c r="C47" s="26" t="s">
        <v>20</v>
      </c>
      <c r="D47" s="14">
        <v>42654</v>
      </c>
      <c r="E47" s="4">
        <v>10</v>
      </c>
      <c r="F47" s="3">
        <v>0.9</v>
      </c>
      <c r="G47" s="3"/>
      <c r="H47" s="2">
        <f t="shared" si="1"/>
        <v>9.1</v>
      </c>
    </row>
    <row r="48" spans="1:8">
      <c r="A48" s="13">
        <v>46</v>
      </c>
      <c r="B48" s="32" t="s">
        <v>83</v>
      </c>
      <c r="C48" s="26" t="s">
        <v>48</v>
      </c>
      <c r="D48" s="31">
        <v>42545</v>
      </c>
      <c r="E48" s="4">
        <v>10</v>
      </c>
      <c r="F48" s="3">
        <v>0.9</v>
      </c>
      <c r="G48" s="3"/>
      <c r="H48" s="2">
        <f t="shared" si="1"/>
        <v>9.1</v>
      </c>
    </row>
    <row r="49" spans="1:8">
      <c r="A49" s="13">
        <v>47</v>
      </c>
      <c r="B49" s="13" t="s">
        <v>137</v>
      </c>
      <c r="C49" s="15" t="s">
        <v>20</v>
      </c>
      <c r="D49" s="14">
        <v>42436</v>
      </c>
      <c r="E49" s="4">
        <v>10</v>
      </c>
      <c r="F49" s="3">
        <v>0.9</v>
      </c>
      <c r="G49" s="3"/>
      <c r="H49" s="2">
        <f t="shared" si="1"/>
        <v>9.1</v>
      </c>
    </row>
    <row r="50" spans="1:8">
      <c r="A50" s="13">
        <v>48</v>
      </c>
      <c r="B50" s="27" t="s">
        <v>111</v>
      </c>
      <c r="C50" s="15" t="s">
        <v>64</v>
      </c>
      <c r="D50" s="25">
        <v>42394</v>
      </c>
      <c r="E50" s="4">
        <v>10</v>
      </c>
      <c r="F50" s="3">
        <v>0.9</v>
      </c>
      <c r="G50" s="3"/>
      <c r="H50" s="2">
        <f t="shared" si="1"/>
        <v>9.1</v>
      </c>
    </row>
    <row r="51" spans="1:8">
      <c r="A51" s="13">
        <v>49</v>
      </c>
      <c r="B51" s="24" t="s">
        <v>134</v>
      </c>
      <c r="C51" s="29" t="s">
        <v>20</v>
      </c>
      <c r="D51" s="14">
        <v>42893</v>
      </c>
      <c r="E51" s="4">
        <v>10</v>
      </c>
      <c r="F51" s="3">
        <v>0.95</v>
      </c>
      <c r="G51" s="3"/>
      <c r="H51" s="2">
        <f t="shared" si="1"/>
        <v>9.0500000000000007</v>
      </c>
    </row>
    <row r="52" spans="1:8">
      <c r="A52" s="13">
        <v>50</v>
      </c>
      <c r="B52" s="13" t="s">
        <v>99</v>
      </c>
      <c r="C52" s="28" t="s">
        <v>64</v>
      </c>
      <c r="D52" s="14">
        <v>42892</v>
      </c>
      <c r="E52" s="4">
        <v>10</v>
      </c>
      <c r="F52" s="3">
        <v>0.95</v>
      </c>
      <c r="G52" s="3"/>
      <c r="H52" s="2">
        <f t="shared" si="1"/>
        <v>9.0500000000000007</v>
      </c>
    </row>
    <row r="53" spans="1:8">
      <c r="A53" s="13">
        <v>51</v>
      </c>
      <c r="B53" s="27" t="s">
        <v>132</v>
      </c>
      <c r="C53" s="29" t="s">
        <v>131</v>
      </c>
      <c r="D53" s="25">
        <v>43090</v>
      </c>
      <c r="E53" s="4">
        <v>10</v>
      </c>
      <c r="F53" s="3">
        <v>1</v>
      </c>
      <c r="G53" s="3"/>
      <c r="H53" s="2">
        <f t="shared" si="1"/>
        <v>9</v>
      </c>
    </row>
    <row r="54" spans="1:8" ht="15" customHeight="1">
      <c r="A54" s="13">
        <v>52</v>
      </c>
      <c r="B54" s="30" t="s">
        <v>126</v>
      </c>
      <c r="C54" s="28" t="s">
        <v>22</v>
      </c>
      <c r="D54" s="14">
        <v>42841</v>
      </c>
      <c r="E54" s="4">
        <v>10</v>
      </c>
      <c r="F54" s="3">
        <v>1</v>
      </c>
      <c r="G54" s="3"/>
      <c r="H54" s="2">
        <f t="shared" si="1"/>
        <v>9</v>
      </c>
    </row>
    <row r="55" spans="1:8">
      <c r="A55" s="13">
        <v>53</v>
      </c>
      <c r="B55" s="13" t="s">
        <v>123</v>
      </c>
      <c r="C55" s="29" t="s">
        <v>78</v>
      </c>
      <c r="D55" s="23">
        <v>42623</v>
      </c>
      <c r="E55" s="4">
        <v>10</v>
      </c>
      <c r="F55" s="3">
        <v>1</v>
      </c>
      <c r="G55" s="3"/>
      <c r="H55" s="2">
        <f t="shared" si="1"/>
        <v>9</v>
      </c>
    </row>
    <row r="56" spans="1:8">
      <c r="A56" s="13">
        <v>54</v>
      </c>
      <c r="B56" s="13" t="s">
        <v>102</v>
      </c>
      <c r="C56" s="29" t="s">
        <v>78</v>
      </c>
      <c r="D56" s="14">
        <v>42588</v>
      </c>
      <c r="E56" s="4">
        <v>10</v>
      </c>
      <c r="F56" s="3">
        <v>1</v>
      </c>
      <c r="G56" s="3"/>
      <c r="H56" s="2">
        <f t="shared" si="1"/>
        <v>9</v>
      </c>
    </row>
    <row r="57" spans="1:8">
      <c r="A57" s="13">
        <v>55</v>
      </c>
      <c r="B57" s="148" t="s">
        <v>52</v>
      </c>
      <c r="C57" s="151" t="s">
        <v>27</v>
      </c>
      <c r="D57" s="149">
        <v>42403</v>
      </c>
      <c r="E57" s="123">
        <v>10</v>
      </c>
      <c r="F57" s="124">
        <v>1</v>
      </c>
      <c r="G57" s="124"/>
      <c r="H57" s="125">
        <f t="shared" si="1"/>
        <v>9</v>
      </c>
    </row>
    <row r="58" spans="1:8">
      <c r="A58" s="13">
        <v>56</v>
      </c>
      <c r="B58" s="27" t="s">
        <v>107</v>
      </c>
      <c r="C58" s="28" t="s">
        <v>64</v>
      </c>
      <c r="D58" s="25">
        <v>43071</v>
      </c>
      <c r="E58" s="4">
        <v>10</v>
      </c>
      <c r="F58" s="3">
        <v>1.1000000000000001</v>
      </c>
      <c r="G58" s="3"/>
      <c r="H58" s="2">
        <f t="shared" si="1"/>
        <v>8.9</v>
      </c>
    </row>
    <row r="59" spans="1:8">
      <c r="A59" s="13">
        <v>57</v>
      </c>
      <c r="B59" s="27" t="s">
        <v>135</v>
      </c>
      <c r="C59" s="29" t="s">
        <v>20</v>
      </c>
      <c r="D59" s="25">
        <v>42729</v>
      </c>
      <c r="E59" s="4">
        <v>10</v>
      </c>
      <c r="F59" s="3">
        <v>1.1000000000000001</v>
      </c>
      <c r="G59" s="3"/>
      <c r="H59" s="2">
        <f t="shared" si="1"/>
        <v>8.9</v>
      </c>
    </row>
    <row r="60" spans="1:8">
      <c r="A60" s="13">
        <v>58</v>
      </c>
      <c r="B60" s="27" t="s">
        <v>53</v>
      </c>
      <c r="C60" s="29" t="s">
        <v>48</v>
      </c>
      <c r="D60" s="25">
        <v>42692</v>
      </c>
      <c r="E60" s="4">
        <v>10</v>
      </c>
      <c r="F60" s="3">
        <v>1.1000000000000001</v>
      </c>
      <c r="G60" s="3"/>
      <c r="H60" s="2">
        <f t="shared" si="1"/>
        <v>8.9</v>
      </c>
    </row>
    <row r="61" spans="1:8">
      <c r="A61" s="13">
        <v>59</v>
      </c>
      <c r="B61" s="13" t="s">
        <v>77</v>
      </c>
      <c r="C61" s="29" t="s">
        <v>48</v>
      </c>
      <c r="D61" s="14">
        <v>42570</v>
      </c>
      <c r="E61" s="4">
        <v>10</v>
      </c>
      <c r="F61" s="3">
        <v>1.1000000000000001</v>
      </c>
      <c r="G61" s="3"/>
      <c r="H61" s="2">
        <f t="shared" si="1"/>
        <v>8.9</v>
      </c>
    </row>
    <row r="62" spans="1:8">
      <c r="A62" s="13">
        <v>60</v>
      </c>
      <c r="B62" s="13" t="s">
        <v>105</v>
      </c>
      <c r="C62" s="28" t="s">
        <v>22</v>
      </c>
      <c r="D62" s="14">
        <v>42961</v>
      </c>
      <c r="E62" s="4">
        <v>10</v>
      </c>
      <c r="F62" s="3">
        <v>1.3</v>
      </c>
      <c r="G62" s="3"/>
      <c r="H62" s="2">
        <f t="shared" si="1"/>
        <v>8.6999999999999993</v>
      </c>
    </row>
    <row r="63" spans="1:8">
      <c r="A63" s="13">
        <v>61</v>
      </c>
      <c r="B63" s="27" t="s">
        <v>93</v>
      </c>
      <c r="C63" s="29" t="s">
        <v>48</v>
      </c>
      <c r="D63" s="25">
        <v>42464</v>
      </c>
      <c r="E63" s="4">
        <v>10</v>
      </c>
      <c r="F63" s="3">
        <v>1.3</v>
      </c>
      <c r="G63" s="3"/>
      <c r="H63" s="2">
        <f t="shared" si="1"/>
        <v>8.6999999999999993</v>
      </c>
    </row>
    <row r="64" spans="1:8">
      <c r="A64" s="13">
        <v>62</v>
      </c>
      <c r="B64" s="27" t="s">
        <v>125</v>
      </c>
      <c r="C64" s="29" t="s">
        <v>27</v>
      </c>
      <c r="D64" s="25">
        <v>42800</v>
      </c>
      <c r="E64" s="4">
        <v>10</v>
      </c>
      <c r="F64" s="3">
        <v>1.2</v>
      </c>
      <c r="G64" s="3">
        <v>0.3</v>
      </c>
      <c r="H64" s="2">
        <f t="shared" si="1"/>
        <v>8.5</v>
      </c>
    </row>
    <row r="65" spans="1:8">
      <c r="A65" s="13">
        <v>63</v>
      </c>
      <c r="B65" s="13" t="s">
        <v>124</v>
      </c>
      <c r="C65" s="28" t="s">
        <v>22</v>
      </c>
      <c r="D65" s="14">
        <v>42774</v>
      </c>
      <c r="E65" s="4">
        <v>10</v>
      </c>
      <c r="F65" s="3">
        <v>1.5</v>
      </c>
      <c r="G65" s="3"/>
      <c r="H65" s="2">
        <f t="shared" si="1"/>
        <v>8.5</v>
      </c>
    </row>
    <row r="66" spans="1:8">
      <c r="A66" s="13">
        <v>64</v>
      </c>
      <c r="B66" s="24" t="s">
        <v>62</v>
      </c>
      <c r="C66" s="28" t="s">
        <v>22</v>
      </c>
      <c r="D66" s="14">
        <v>42672</v>
      </c>
      <c r="E66" s="4">
        <v>10</v>
      </c>
      <c r="F66" s="3">
        <v>1.5</v>
      </c>
      <c r="G66" s="3"/>
      <c r="H66" s="2">
        <f t="shared" si="1"/>
        <v>8.5</v>
      </c>
    </row>
    <row r="67" spans="1:8">
      <c r="A67" s="13">
        <v>65</v>
      </c>
      <c r="B67" s="13" t="s">
        <v>80</v>
      </c>
      <c r="C67" s="29" t="s">
        <v>48</v>
      </c>
      <c r="D67" s="14">
        <v>42628</v>
      </c>
      <c r="E67" s="4">
        <v>9</v>
      </c>
      <c r="F67" s="3">
        <v>1.4</v>
      </c>
      <c r="G67" s="3"/>
      <c r="H67" s="2">
        <f t="shared" ref="H67:H98" si="2">SUM(E67-F67-G67)</f>
        <v>7.6</v>
      </c>
    </row>
    <row r="68" spans="1:8">
      <c r="A68" s="13">
        <v>66</v>
      </c>
      <c r="B68" s="13" t="s">
        <v>119</v>
      </c>
      <c r="C68" s="28" t="s">
        <v>22</v>
      </c>
      <c r="D68" s="14">
        <v>43081</v>
      </c>
      <c r="E68" s="4">
        <v>10</v>
      </c>
      <c r="F68" s="3">
        <v>10</v>
      </c>
      <c r="G68" s="3"/>
      <c r="H68" s="2">
        <f t="shared" si="2"/>
        <v>0</v>
      </c>
    </row>
    <row r="69" spans="1:8">
      <c r="A69" s="13">
        <v>67</v>
      </c>
      <c r="B69" s="13" t="s">
        <v>104</v>
      </c>
      <c r="C69" s="29" t="s">
        <v>78</v>
      </c>
      <c r="D69" s="14">
        <v>42829</v>
      </c>
      <c r="E69" s="4">
        <v>10</v>
      </c>
      <c r="F69" s="3">
        <v>10</v>
      </c>
      <c r="G69" s="3"/>
      <c r="H69" s="2">
        <f t="shared" si="2"/>
        <v>0</v>
      </c>
    </row>
    <row r="70" spans="1:8">
      <c r="A70" s="13">
        <v>68</v>
      </c>
      <c r="B70" s="13" t="s">
        <v>73</v>
      </c>
      <c r="C70" s="29" t="s">
        <v>48</v>
      </c>
      <c r="D70" s="14">
        <v>42513</v>
      </c>
      <c r="E70" s="4">
        <v>10</v>
      </c>
      <c r="F70" s="3">
        <v>10</v>
      </c>
      <c r="G70" s="3"/>
      <c r="H70" s="2">
        <f t="shared" si="2"/>
        <v>0</v>
      </c>
    </row>
    <row r="71" spans="1:8">
      <c r="A71" s="13">
        <v>69</v>
      </c>
      <c r="B71" s="136" t="s">
        <v>129</v>
      </c>
      <c r="C71" s="137" t="s">
        <v>22</v>
      </c>
      <c r="D71" s="138">
        <v>42385</v>
      </c>
      <c r="E71" s="139">
        <v>0</v>
      </c>
      <c r="F71" s="140">
        <v>0</v>
      </c>
      <c r="G71" s="140"/>
      <c r="H71" s="141">
        <f t="shared" si="2"/>
        <v>0</v>
      </c>
    </row>
    <row r="72" spans="1:8">
      <c r="A72" s="13">
        <v>70</v>
      </c>
      <c r="B72" s="143" t="s">
        <v>87</v>
      </c>
      <c r="C72" s="144" t="s">
        <v>78</v>
      </c>
      <c r="D72" s="145">
        <v>42889</v>
      </c>
      <c r="E72" s="139">
        <v>0</v>
      </c>
      <c r="F72" s="140">
        <v>0</v>
      </c>
      <c r="G72" s="140"/>
      <c r="H72" s="141">
        <f t="shared" si="2"/>
        <v>0</v>
      </c>
    </row>
    <row r="73" spans="1:8">
      <c r="A73" s="13">
        <v>71</v>
      </c>
      <c r="B73" s="146" t="s">
        <v>67</v>
      </c>
      <c r="C73" s="144" t="s">
        <v>48</v>
      </c>
      <c r="D73" s="147">
        <v>42548</v>
      </c>
      <c r="E73" s="139">
        <v>0</v>
      </c>
      <c r="F73" s="140">
        <v>0</v>
      </c>
      <c r="G73" s="140"/>
      <c r="H73" s="141">
        <f t="shared" si="2"/>
        <v>0</v>
      </c>
    </row>
  </sheetData>
  <sortState ref="B68:H70">
    <sortCondition descending="1" ref="D68:D70"/>
  </sortState>
  <mergeCells count="1">
    <mergeCell ref="E1:H1"/>
  </mergeCells>
  <dataValidations count="1">
    <dataValidation type="custom" allowBlank="1" showInputMessage="1" showErrorMessage="1" sqref="H3:H73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W39"/>
  <sheetViews>
    <sheetView topLeftCell="A2" workbookViewId="0">
      <selection activeCell="I8" sqref="I8"/>
    </sheetView>
  </sheetViews>
  <sheetFormatPr defaultRowHeight="15"/>
  <cols>
    <col min="1" max="1" width="2" bestFit="1" customWidth="1"/>
    <col min="2" max="2" width="32.28515625" bestFit="1" customWidth="1"/>
    <col min="3" max="3" width="26" bestFit="1" customWidth="1"/>
    <col min="4" max="4" width="10.7109375" style="1" bestFit="1" customWidth="1"/>
    <col min="18" max="18" width="10.7109375" customWidth="1"/>
    <col min="22" max="22" width="11.42578125" customWidth="1"/>
  </cols>
  <sheetData>
    <row r="1" spans="1:23" ht="18.75">
      <c r="A1" s="217" t="s">
        <v>169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37"/>
    </row>
    <row r="2" spans="1:23" ht="18.75">
      <c r="A2" s="10"/>
      <c r="B2" s="217" t="s">
        <v>168</v>
      </c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</row>
    <row r="3" spans="1:23" ht="15.75" thickBot="1">
      <c r="B3" s="89" t="s">
        <v>167</v>
      </c>
      <c r="E3" s="218" t="s">
        <v>2</v>
      </c>
      <c r="F3" s="219"/>
      <c r="G3" s="219"/>
      <c r="H3" s="219"/>
      <c r="I3" s="220" t="s">
        <v>1</v>
      </c>
      <c r="J3" s="221"/>
      <c r="K3" s="221"/>
      <c r="L3" s="221"/>
      <c r="M3" s="222" t="s">
        <v>166</v>
      </c>
      <c r="N3" s="222"/>
      <c r="O3" s="222"/>
      <c r="P3" s="222"/>
    </row>
    <row r="4" spans="1:23" ht="30.75" thickBot="1">
      <c r="B4" s="9" t="s">
        <v>13</v>
      </c>
      <c r="C4" s="9" t="s">
        <v>12</v>
      </c>
      <c r="D4" s="88" t="s">
        <v>11</v>
      </c>
      <c r="E4" s="8" t="s">
        <v>7</v>
      </c>
      <c r="F4" s="8" t="s">
        <v>9</v>
      </c>
      <c r="G4" s="8" t="s">
        <v>5</v>
      </c>
      <c r="H4" s="8" t="s">
        <v>10</v>
      </c>
      <c r="I4" s="7" t="s">
        <v>7</v>
      </c>
      <c r="J4" s="7" t="s">
        <v>9</v>
      </c>
      <c r="K4" s="7" t="s">
        <v>5</v>
      </c>
      <c r="L4" s="7" t="s">
        <v>8</v>
      </c>
      <c r="M4" s="6" t="s">
        <v>7</v>
      </c>
      <c r="N4" s="6" t="s">
        <v>6</v>
      </c>
      <c r="O4" s="6" t="s">
        <v>5</v>
      </c>
      <c r="P4" s="6" t="s">
        <v>4</v>
      </c>
      <c r="Q4" s="188" t="s">
        <v>3</v>
      </c>
      <c r="R4" s="189" t="s">
        <v>170</v>
      </c>
      <c r="S4" s="190"/>
      <c r="T4" s="191"/>
      <c r="U4" s="191"/>
      <c r="V4" s="191"/>
    </row>
    <row r="5" spans="1:23">
      <c r="A5" s="250">
        <v>1</v>
      </c>
      <c r="B5" s="90" t="s">
        <v>121</v>
      </c>
      <c r="C5" s="237" t="s">
        <v>56</v>
      </c>
      <c r="D5" s="91">
        <v>42496</v>
      </c>
      <c r="E5" s="92">
        <v>10</v>
      </c>
      <c r="F5" s="93">
        <v>0.3</v>
      </c>
      <c r="G5" s="93"/>
      <c r="H5" s="94">
        <f t="shared" ref="H5:H38" si="0">SUM(E5-F5-G5)</f>
        <v>9.6999999999999993</v>
      </c>
      <c r="I5" s="95">
        <v>10</v>
      </c>
      <c r="J5" s="93">
        <v>1.25</v>
      </c>
      <c r="K5" s="93"/>
      <c r="L5" s="94">
        <f t="shared" ref="L5:L38" si="1">SUM(I5-J5-K5)</f>
        <v>8.75</v>
      </c>
      <c r="M5" s="95">
        <v>10</v>
      </c>
      <c r="N5" s="93">
        <v>0.5</v>
      </c>
      <c r="O5" s="93"/>
      <c r="P5" s="94">
        <f t="shared" ref="P5:P38" si="2">SUM(M5-N5-O5)</f>
        <v>9.5</v>
      </c>
      <c r="Q5" s="96">
        <f t="shared" ref="Q5:Q38" si="3">SUM(H5+L5+P5)</f>
        <v>27.95</v>
      </c>
      <c r="R5" s="223">
        <v>85.55</v>
      </c>
      <c r="S5" s="192"/>
      <c r="T5" s="193"/>
      <c r="U5" s="193"/>
      <c r="V5" s="193"/>
    </row>
    <row r="6" spans="1:23">
      <c r="A6" s="251"/>
      <c r="B6" s="97" t="s">
        <v>76</v>
      </c>
      <c r="C6" s="238"/>
      <c r="D6" s="98">
        <v>42413</v>
      </c>
      <c r="E6" s="99">
        <v>10</v>
      </c>
      <c r="F6" s="100">
        <v>0.3</v>
      </c>
      <c r="G6" s="100"/>
      <c r="H6" s="101">
        <f t="shared" si="0"/>
        <v>9.6999999999999993</v>
      </c>
      <c r="I6" s="102">
        <v>10</v>
      </c>
      <c r="J6" s="100">
        <v>0.75</v>
      </c>
      <c r="K6" s="100"/>
      <c r="L6" s="101">
        <f t="shared" si="1"/>
        <v>9.25</v>
      </c>
      <c r="M6" s="102">
        <v>10</v>
      </c>
      <c r="N6" s="100">
        <v>0.3</v>
      </c>
      <c r="O6" s="100"/>
      <c r="P6" s="101">
        <f t="shared" si="2"/>
        <v>9.6999999999999993</v>
      </c>
      <c r="Q6" s="103">
        <f t="shared" si="3"/>
        <v>28.65</v>
      </c>
      <c r="R6" s="223"/>
      <c r="S6" s="192"/>
      <c r="T6" s="193"/>
      <c r="U6" s="193"/>
      <c r="V6" s="193"/>
    </row>
    <row r="7" spans="1:23">
      <c r="A7" s="251"/>
      <c r="B7" s="97" t="s">
        <v>75</v>
      </c>
      <c r="C7" s="238"/>
      <c r="D7" s="98">
        <v>42462</v>
      </c>
      <c r="E7" s="99">
        <v>10</v>
      </c>
      <c r="F7" s="100">
        <v>0.9</v>
      </c>
      <c r="G7" s="100"/>
      <c r="H7" s="101">
        <f t="shared" si="0"/>
        <v>9.1</v>
      </c>
      <c r="I7" s="102">
        <v>10</v>
      </c>
      <c r="J7" s="100">
        <v>1</v>
      </c>
      <c r="K7" s="100"/>
      <c r="L7" s="101">
        <f t="shared" si="1"/>
        <v>9</v>
      </c>
      <c r="M7" s="102">
        <v>10</v>
      </c>
      <c r="N7" s="100">
        <v>0.6</v>
      </c>
      <c r="O7" s="100"/>
      <c r="P7" s="101">
        <f t="shared" si="2"/>
        <v>9.4</v>
      </c>
      <c r="Q7" s="103">
        <f t="shared" si="3"/>
        <v>27.5</v>
      </c>
      <c r="R7" s="223"/>
      <c r="S7" s="192"/>
      <c r="T7" s="193"/>
      <c r="U7" s="193"/>
      <c r="V7" s="193"/>
    </row>
    <row r="8" spans="1:23">
      <c r="A8" s="251"/>
      <c r="B8" s="97" t="s">
        <v>72</v>
      </c>
      <c r="C8" s="238"/>
      <c r="D8" s="98">
        <v>42515</v>
      </c>
      <c r="E8" s="99">
        <v>10</v>
      </c>
      <c r="F8" s="100">
        <v>0.4</v>
      </c>
      <c r="G8" s="100">
        <v>0.1</v>
      </c>
      <c r="H8" s="101">
        <f t="shared" si="0"/>
        <v>9.5</v>
      </c>
      <c r="I8" s="102">
        <v>10</v>
      </c>
      <c r="J8" s="100">
        <v>1.55</v>
      </c>
      <c r="K8" s="100"/>
      <c r="L8" s="101">
        <f t="shared" si="1"/>
        <v>8.4499999999999993</v>
      </c>
      <c r="M8" s="102">
        <v>10</v>
      </c>
      <c r="N8" s="100">
        <v>0.3</v>
      </c>
      <c r="O8" s="100"/>
      <c r="P8" s="101">
        <f t="shared" si="2"/>
        <v>9.6999999999999993</v>
      </c>
      <c r="Q8" s="103">
        <f t="shared" si="3"/>
        <v>27.65</v>
      </c>
      <c r="R8" s="223"/>
      <c r="S8" s="192"/>
      <c r="T8" s="193"/>
      <c r="U8" s="193"/>
      <c r="V8" s="193"/>
    </row>
    <row r="9" spans="1:23" ht="15.75" thickBot="1">
      <c r="A9" s="252"/>
      <c r="B9" s="104" t="s">
        <v>57</v>
      </c>
      <c r="C9" s="239"/>
      <c r="D9" s="105">
        <v>42766</v>
      </c>
      <c r="E9" s="106">
        <v>10</v>
      </c>
      <c r="F9" s="107">
        <v>0.2</v>
      </c>
      <c r="G9" s="107"/>
      <c r="H9" s="108">
        <f t="shared" si="0"/>
        <v>9.8000000000000007</v>
      </c>
      <c r="I9" s="109">
        <v>10</v>
      </c>
      <c r="J9" s="107">
        <v>0.8</v>
      </c>
      <c r="K9" s="107"/>
      <c r="L9" s="108">
        <f t="shared" si="1"/>
        <v>9.1999999999999993</v>
      </c>
      <c r="M9" s="109">
        <v>10</v>
      </c>
      <c r="N9" s="107">
        <v>0.7</v>
      </c>
      <c r="O9" s="107"/>
      <c r="P9" s="108">
        <f t="shared" si="2"/>
        <v>9.3000000000000007</v>
      </c>
      <c r="Q9" s="110">
        <f t="shared" si="3"/>
        <v>28.3</v>
      </c>
      <c r="R9" s="224"/>
      <c r="S9" s="192"/>
      <c r="T9" s="193"/>
      <c r="U9" s="193"/>
      <c r="V9" s="193"/>
      <c r="W9" s="20"/>
    </row>
    <row r="10" spans="1:23" ht="15" customHeight="1">
      <c r="A10" s="250">
        <v>2</v>
      </c>
      <c r="B10" s="90" t="s">
        <v>110</v>
      </c>
      <c r="C10" s="250" t="s">
        <v>31</v>
      </c>
      <c r="D10" s="91">
        <v>42408</v>
      </c>
      <c r="E10" s="92">
        <v>10</v>
      </c>
      <c r="F10" s="93">
        <v>0.4</v>
      </c>
      <c r="G10" s="93"/>
      <c r="H10" s="94">
        <f t="shared" si="0"/>
        <v>9.6</v>
      </c>
      <c r="I10" s="95">
        <v>10</v>
      </c>
      <c r="J10" s="93">
        <v>1.25</v>
      </c>
      <c r="K10" s="93"/>
      <c r="L10" s="94">
        <f t="shared" si="1"/>
        <v>8.75</v>
      </c>
      <c r="M10" s="95">
        <v>10</v>
      </c>
      <c r="N10" s="93">
        <v>0.4</v>
      </c>
      <c r="O10" s="93"/>
      <c r="P10" s="94">
        <f t="shared" si="2"/>
        <v>9.6</v>
      </c>
      <c r="Q10" s="96">
        <f t="shared" si="3"/>
        <v>27.950000000000003</v>
      </c>
      <c r="R10" s="225">
        <v>84.65</v>
      </c>
      <c r="S10" s="192"/>
      <c r="T10" s="193"/>
      <c r="U10" s="193"/>
      <c r="V10" s="193"/>
    </row>
    <row r="11" spans="1:23" ht="15" customHeight="1">
      <c r="A11" s="251"/>
      <c r="B11" s="97" t="s">
        <v>103</v>
      </c>
      <c r="C11" s="251"/>
      <c r="D11" s="98">
        <v>42422</v>
      </c>
      <c r="E11" s="99">
        <v>10</v>
      </c>
      <c r="F11" s="100">
        <v>0.6</v>
      </c>
      <c r="G11" s="100">
        <v>0.1</v>
      </c>
      <c r="H11" s="101">
        <f t="shared" si="0"/>
        <v>9.3000000000000007</v>
      </c>
      <c r="I11" s="102">
        <v>10</v>
      </c>
      <c r="J11" s="100">
        <v>1.55</v>
      </c>
      <c r="K11" s="100"/>
      <c r="L11" s="101">
        <f t="shared" si="1"/>
        <v>8.4499999999999993</v>
      </c>
      <c r="M11" s="102">
        <v>10</v>
      </c>
      <c r="N11" s="100">
        <v>1.1000000000000001</v>
      </c>
      <c r="O11" s="100"/>
      <c r="P11" s="101">
        <f t="shared" si="2"/>
        <v>8.9</v>
      </c>
      <c r="Q11" s="103">
        <f t="shared" si="3"/>
        <v>26.65</v>
      </c>
      <c r="R11" s="223"/>
      <c r="S11" s="192"/>
      <c r="T11" s="193"/>
      <c r="U11" s="193"/>
      <c r="V11" s="193"/>
    </row>
    <row r="12" spans="1:23">
      <c r="A12" s="251"/>
      <c r="B12" s="97" t="s">
        <v>101</v>
      </c>
      <c r="C12" s="251"/>
      <c r="D12" s="98">
        <v>42742</v>
      </c>
      <c r="E12" s="99">
        <v>10</v>
      </c>
      <c r="F12" s="100">
        <v>0.6</v>
      </c>
      <c r="G12" s="100">
        <v>0.1</v>
      </c>
      <c r="H12" s="101">
        <f t="shared" si="0"/>
        <v>9.3000000000000007</v>
      </c>
      <c r="I12" s="102">
        <v>10</v>
      </c>
      <c r="J12" s="100">
        <v>1.2</v>
      </c>
      <c r="K12" s="100"/>
      <c r="L12" s="101">
        <f t="shared" si="1"/>
        <v>8.8000000000000007</v>
      </c>
      <c r="M12" s="102">
        <v>10</v>
      </c>
      <c r="N12" s="100">
        <v>0.7</v>
      </c>
      <c r="O12" s="100"/>
      <c r="P12" s="101">
        <f t="shared" si="2"/>
        <v>9.3000000000000007</v>
      </c>
      <c r="Q12" s="103">
        <f t="shared" si="3"/>
        <v>27.400000000000002</v>
      </c>
      <c r="R12" s="223"/>
      <c r="S12" s="192"/>
      <c r="T12" s="193"/>
      <c r="U12" s="193"/>
      <c r="V12" s="193"/>
    </row>
    <row r="13" spans="1:23">
      <c r="A13" s="251"/>
      <c r="B13" s="195" t="s">
        <v>66</v>
      </c>
      <c r="C13" s="251"/>
      <c r="D13" s="196">
        <v>42480</v>
      </c>
      <c r="E13" s="99">
        <v>10</v>
      </c>
      <c r="F13" s="100">
        <v>0.5</v>
      </c>
      <c r="G13" s="100"/>
      <c r="H13" s="101">
        <f t="shared" si="0"/>
        <v>9.5</v>
      </c>
      <c r="I13" s="102">
        <v>10</v>
      </c>
      <c r="J13" s="100">
        <v>1.45</v>
      </c>
      <c r="K13" s="100"/>
      <c r="L13" s="101">
        <f t="shared" si="1"/>
        <v>8.5500000000000007</v>
      </c>
      <c r="M13" s="102">
        <v>10</v>
      </c>
      <c r="N13" s="100">
        <v>0.4</v>
      </c>
      <c r="O13" s="100"/>
      <c r="P13" s="101">
        <f t="shared" si="2"/>
        <v>9.6</v>
      </c>
      <c r="Q13" s="103">
        <f t="shared" si="3"/>
        <v>27.65</v>
      </c>
      <c r="R13" s="223"/>
      <c r="S13" s="192"/>
      <c r="T13" s="193"/>
      <c r="U13" s="193"/>
      <c r="V13" s="193"/>
    </row>
    <row r="14" spans="1:23" ht="15.75" thickBot="1">
      <c r="A14" s="252"/>
      <c r="B14" s="104" t="s">
        <v>63</v>
      </c>
      <c r="C14" s="252"/>
      <c r="D14" s="105">
        <v>42456</v>
      </c>
      <c r="E14" s="106">
        <v>10</v>
      </c>
      <c r="F14" s="107">
        <v>0.3</v>
      </c>
      <c r="G14" s="107"/>
      <c r="H14" s="108">
        <f t="shared" si="0"/>
        <v>9.6999999999999993</v>
      </c>
      <c r="I14" s="109">
        <v>10</v>
      </c>
      <c r="J14" s="107">
        <v>0.6</v>
      </c>
      <c r="K14" s="107"/>
      <c r="L14" s="108">
        <f t="shared" si="1"/>
        <v>9.4</v>
      </c>
      <c r="M14" s="109">
        <v>10</v>
      </c>
      <c r="N14" s="107">
        <v>0.3</v>
      </c>
      <c r="O14" s="107"/>
      <c r="P14" s="108">
        <f t="shared" si="2"/>
        <v>9.6999999999999993</v>
      </c>
      <c r="Q14" s="110">
        <f t="shared" si="3"/>
        <v>28.8</v>
      </c>
      <c r="R14" s="224"/>
      <c r="S14" s="192"/>
      <c r="T14" s="193"/>
      <c r="U14" s="193"/>
      <c r="V14" s="193"/>
      <c r="W14" s="20"/>
    </row>
    <row r="15" spans="1:23">
      <c r="A15" s="234">
        <v>3</v>
      </c>
      <c r="B15" s="197" t="s">
        <v>160</v>
      </c>
      <c r="C15" s="237" t="s">
        <v>159</v>
      </c>
      <c r="D15" s="198">
        <v>42552</v>
      </c>
      <c r="E15" s="199">
        <v>10</v>
      </c>
      <c r="F15" s="200">
        <v>0.5</v>
      </c>
      <c r="G15" s="200"/>
      <c r="H15" s="201">
        <f t="shared" si="0"/>
        <v>9.5</v>
      </c>
      <c r="I15" s="202">
        <v>10</v>
      </c>
      <c r="J15" s="200">
        <v>1.05</v>
      </c>
      <c r="K15" s="200"/>
      <c r="L15" s="201">
        <f t="shared" si="1"/>
        <v>8.9499999999999993</v>
      </c>
      <c r="M15" s="202">
        <v>10</v>
      </c>
      <c r="N15" s="200">
        <v>0.6</v>
      </c>
      <c r="O15" s="200"/>
      <c r="P15" s="201">
        <f t="shared" si="2"/>
        <v>9.4</v>
      </c>
      <c r="Q15" s="203">
        <f t="shared" si="3"/>
        <v>27.85</v>
      </c>
      <c r="R15" s="225">
        <v>83.55</v>
      </c>
      <c r="S15" s="192"/>
      <c r="T15" s="193"/>
      <c r="U15" s="193"/>
      <c r="V15" s="193"/>
    </row>
    <row r="16" spans="1:23">
      <c r="A16" s="235"/>
      <c r="B16" s="204" t="s">
        <v>158</v>
      </c>
      <c r="C16" s="238"/>
      <c r="D16" s="205">
        <v>42691</v>
      </c>
      <c r="E16" s="206">
        <v>9</v>
      </c>
      <c r="F16" s="115">
        <v>0.5</v>
      </c>
      <c r="G16" s="115"/>
      <c r="H16" s="116">
        <f t="shared" si="0"/>
        <v>8.5</v>
      </c>
      <c r="I16" s="114">
        <v>10</v>
      </c>
      <c r="J16" s="115">
        <v>1.5</v>
      </c>
      <c r="K16" s="115"/>
      <c r="L16" s="116">
        <f t="shared" si="1"/>
        <v>8.5</v>
      </c>
      <c r="M16" s="114">
        <v>10</v>
      </c>
      <c r="N16" s="115">
        <v>0.4</v>
      </c>
      <c r="O16" s="115"/>
      <c r="P16" s="116">
        <f t="shared" si="2"/>
        <v>9.6</v>
      </c>
      <c r="Q16" s="207">
        <f t="shared" si="3"/>
        <v>26.6</v>
      </c>
      <c r="R16" s="223"/>
      <c r="S16" s="192"/>
      <c r="T16" s="193"/>
      <c r="U16" s="193"/>
      <c r="V16" s="193"/>
    </row>
    <row r="17" spans="1:23">
      <c r="A17" s="235"/>
      <c r="B17" s="97" t="s">
        <v>157</v>
      </c>
      <c r="C17" s="238"/>
      <c r="D17" s="98">
        <v>42452</v>
      </c>
      <c r="E17" s="206">
        <v>10</v>
      </c>
      <c r="F17" s="115">
        <v>0.6</v>
      </c>
      <c r="G17" s="115"/>
      <c r="H17" s="116">
        <f t="shared" si="0"/>
        <v>9.4</v>
      </c>
      <c r="I17" s="114">
        <v>10</v>
      </c>
      <c r="J17" s="115">
        <v>1.3</v>
      </c>
      <c r="K17" s="115"/>
      <c r="L17" s="116">
        <f t="shared" si="1"/>
        <v>8.6999999999999993</v>
      </c>
      <c r="M17" s="114">
        <v>10</v>
      </c>
      <c r="N17" s="115">
        <v>0.5</v>
      </c>
      <c r="O17" s="115"/>
      <c r="P17" s="116">
        <f t="shared" si="2"/>
        <v>9.5</v>
      </c>
      <c r="Q17" s="207">
        <f t="shared" si="3"/>
        <v>27.6</v>
      </c>
      <c r="R17" s="223"/>
      <c r="S17" s="192"/>
      <c r="T17" s="193"/>
      <c r="U17" s="193"/>
      <c r="V17" s="193"/>
    </row>
    <row r="18" spans="1:23" ht="15.75" thickBot="1">
      <c r="A18" s="236"/>
      <c r="B18" s="208" t="s">
        <v>156</v>
      </c>
      <c r="C18" s="239"/>
      <c r="D18" s="209">
        <v>42664</v>
      </c>
      <c r="E18" s="206">
        <v>10</v>
      </c>
      <c r="F18" s="115">
        <v>0.5</v>
      </c>
      <c r="G18" s="115"/>
      <c r="H18" s="116">
        <f t="shared" si="0"/>
        <v>9.5</v>
      </c>
      <c r="I18" s="114">
        <v>10</v>
      </c>
      <c r="J18" s="115">
        <v>1.3</v>
      </c>
      <c r="K18" s="115"/>
      <c r="L18" s="116">
        <f t="shared" si="1"/>
        <v>8.6999999999999993</v>
      </c>
      <c r="M18" s="114">
        <v>10</v>
      </c>
      <c r="N18" s="115">
        <v>0.3</v>
      </c>
      <c r="O18" s="115"/>
      <c r="P18" s="116">
        <f t="shared" si="2"/>
        <v>9.6999999999999993</v>
      </c>
      <c r="Q18" s="207">
        <f t="shared" si="3"/>
        <v>27.9</v>
      </c>
      <c r="R18" s="224"/>
      <c r="S18" s="192"/>
      <c r="T18" s="193"/>
      <c r="U18" s="193"/>
      <c r="V18" s="193"/>
      <c r="W18" s="20"/>
    </row>
    <row r="19" spans="1:23" ht="15" customHeight="1">
      <c r="A19" s="229">
        <v>4</v>
      </c>
      <c r="B19" s="87" t="s">
        <v>165</v>
      </c>
      <c r="C19" s="231" t="s">
        <v>164</v>
      </c>
      <c r="D19" s="86">
        <v>42443</v>
      </c>
      <c r="E19" s="73">
        <v>10</v>
      </c>
      <c r="F19" s="64">
        <v>0.5</v>
      </c>
      <c r="G19" s="64">
        <v>0.1</v>
      </c>
      <c r="H19" s="63">
        <f t="shared" si="0"/>
        <v>9.4</v>
      </c>
      <c r="I19" s="65">
        <v>10</v>
      </c>
      <c r="J19" s="64">
        <v>1.4</v>
      </c>
      <c r="K19" s="64"/>
      <c r="L19" s="63">
        <f t="shared" si="1"/>
        <v>8.6</v>
      </c>
      <c r="M19" s="65">
        <v>10</v>
      </c>
      <c r="N19" s="64">
        <v>0.7</v>
      </c>
      <c r="O19" s="64"/>
      <c r="P19" s="63">
        <f t="shared" si="2"/>
        <v>9.3000000000000007</v>
      </c>
      <c r="Q19" s="79">
        <f t="shared" si="3"/>
        <v>27.3</v>
      </c>
      <c r="R19" s="226">
        <v>82.85</v>
      </c>
      <c r="S19" s="192"/>
      <c r="T19" s="193"/>
      <c r="U19" s="193"/>
      <c r="V19" s="193"/>
    </row>
    <row r="20" spans="1:23">
      <c r="A20" s="230"/>
      <c r="B20" s="84" t="s">
        <v>163</v>
      </c>
      <c r="C20" s="232"/>
      <c r="D20" s="85">
        <v>42834</v>
      </c>
      <c r="E20" s="70">
        <v>10</v>
      </c>
      <c r="F20" s="3">
        <v>0.5</v>
      </c>
      <c r="G20" s="3">
        <v>0.1</v>
      </c>
      <c r="H20" s="2">
        <f t="shared" si="0"/>
        <v>9.4</v>
      </c>
      <c r="I20" s="4">
        <v>10</v>
      </c>
      <c r="J20" s="3">
        <v>1.25</v>
      </c>
      <c r="K20" s="3"/>
      <c r="L20" s="2">
        <f t="shared" si="1"/>
        <v>8.75</v>
      </c>
      <c r="M20" s="4">
        <v>10</v>
      </c>
      <c r="N20" s="3">
        <v>1.1000000000000001</v>
      </c>
      <c r="O20" s="3"/>
      <c r="P20" s="2">
        <f t="shared" si="2"/>
        <v>8.9</v>
      </c>
      <c r="Q20" s="78">
        <f t="shared" si="3"/>
        <v>27.049999999999997</v>
      </c>
      <c r="R20" s="227"/>
      <c r="S20" s="192"/>
      <c r="T20" s="193"/>
      <c r="U20" s="193"/>
      <c r="V20" s="193"/>
    </row>
    <row r="21" spans="1:23">
      <c r="A21" s="230"/>
      <c r="B21" s="84" t="s">
        <v>162</v>
      </c>
      <c r="C21" s="232"/>
      <c r="D21" s="83">
        <v>43000</v>
      </c>
      <c r="E21" s="70">
        <v>10</v>
      </c>
      <c r="F21" s="3">
        <v>0.6</v>
      </c>
      <c r="G21" s="3">
        <v>0.1</v>
      </c>
      <c r="H21" s="2">
        <f t="shared" si="0"/>
        <v>9.3000000000000007</v>
      </c>
      <c r="I21" s="4">
        <v>10</v>
      </c>
      <c r="J21" s="3">
        <v>1.1499999999999999</v>
      </c>
      <c r="K21" s="3"/>
      <c r="L21" s="2">
        <f t="shared" si="1"/>
        <v>8.85</v>
      </c>
      <c r="M21" s="4">
        <v>10</v>
      </c>
      <c r="N21" s="3">
        <v>1.2</v>
      </c>
      <c r="O21" s="3"/>
      <c r="P21" s="2">
        <f t="shared" si="2"/>
        <v>8.8000000000000007</v>
      </c>
      <c r="Q21" s="78">
        <f t="shared" si="3"/>
        <v>26.95</v>
      </c>
      <c r="R21" s="227"/>
      <c r="S21" s="192"/>
      <c r="T21" s="193"/>
      <c r="U21" s="193"/>
      <c r="V21" s="193"/>
    </row>
    <row r="22" spans="1:23" ht="15.75" thickBot="1">
      <c r="A22" s="230"/>
      <c r="B22" s="82" t="s">
        <v>161</v>
      </c>
      <c r="C22" s="233"/>
      <c r="D22" s="81">
        <v>42544</v>
      </c>
      <c r="E22" s="80">
        <v>10</v>
      </c>
      <c r="F22" s="47">
        <v>0.45</v>
      </c>
      <c r="G22" s="47"/>
      <c r="H22" s="46">
        <f t="shared" si="0"/>
        <v>9.5500000000000007</v>
      </c>
      <c r="I22" s="48">
        <v>10</v>
      </c>
      <c r="J22" s="47">
        <v>0.8</v>
      </c>
      <c r="K22" s="47"/>
      <c r="L22" s="46">
        <f t="shared" si="1"/>
        <v>9.1999999999999993</v>
      </c>
      <c r="M22" s="48">
        <v>10</v>
      </c>
      <c r="N22" s="47">
        <v>0.5</v>
      </c>
      <c r="O22" s="47"/>
      <c r="P22" s="46">
        <f t="shared" si="2"/>
        <v>9.5</v>
      </c>
      <c r="Q22" s="45">
        <f t="shared" si="3"/>
        <v>28.25</v>
      </c>
      <c r="R22" s="228"/>
      <c r="S22" s="192"/>
      <c r="T22" s="193"/>
      <c r="U22" s="193"/>
      <c r="V22" s="193"/>
      <c r="W22" s="20"/>
    </row>
    <row r="23" spans="1:23" ht="15" customHeight="1">
      <c r="A23" s="247">
        <v>5</v>
      </c>
      <c r="B23" s="58" t="s">
        <v>128</v>
      </c>
      <c r="C23" s="231" t="s">
        <v>141</v>
      </c>
      <c r="D23" s="57">
        <v>42784</v>
      </c>
      <c r="E23" s="56">
        <v>10</v>
      </c>
      <c r="F23" s="54">
        <v>0.5</v>
      </c>
      <c r="G23" s="54"/>
      <c r="H23" s="53">
        <f t="shared" si="0"/>
        <v>9.5</v>
      </c>
      <c r="I23" s="55">
        <v>10</v>
      </c>
      <c r="J23" s="54">
        <v>1.1000000000000001</v>
      </c>
      <c r="K23" s="54"/>
      <c r="L23" s="53">
        <f t="shared" si="1"/>
        <v>8.9</v>
      </c>
      <c r="M23" s="55">
        <v>10</v>
      </c>
      <c r="N23" s="54">
        <v>0.8</v>
      </c>
      <c r="O23" s="54"/>
      <c r="P23" s="53">
        <f t="shared" si="2"/>
        <v>9.1999999999999993</v>
      </c>
      <c r="Q23" s="52">
        <f t="shared" si="3"/>
        <v>27.599999999999998</v>
      </c>
      <c r="R23" s="226">
        <v>82.25</v>
      </c>
      <c r="S23" s="192"/>
      <c r="T23" s="193"/>
      <c r="U23" s="193"/>
      <c r="V23" s="193"/>
    </row>
    <row r="24" spans="1:23">
      <c r="A24" s="248"/>
      <c r="B24" s="51" t="s">
        <v>100</v>
      </c>
      <c r="C24" s="232"/>
      <c r="D24" s="50">
        <v>42820</v>
      </c>
      <c r="E24" s="49">
        <v>10</v>
      </c>
      <c r="F24" s="47">
        <v>0.7</v>
      </c>
      <c r="G24" s="47"/>
      <c r="H24" s="46">
        <f t="shared" si="0"/>
        <v>9.3000000000000007</v>
      </c>
      <c r="I24" s="48">
        <v>10</v>
      </c>
      <c r="J24" s="47">
        <v>1.1499999999999999</v>
      </c>
      <c r="K24" s="47"/>
      <c r="L24" s="46">
        <f t="shared" si="1"/>
        <v>8.85</v>
      </c>
      <c r="M24" s="48">
        <v>10</v>
      </c>
      <c r="N24" s="47">
        <v>0.8</v>
      </c>
      <c r="O24" s="47"/>
      <c r="P24" s="46">
        <f t="shared" si="2"/>
        <v>9.1999999999999993</v>
      </c>
      <c r="Q24" s="45">
        <f t="shared" si="3"/>
        <v>27.349999999999998</v>
      </c>
      <c r="R24" s="227"/>
      <c r="S24" s="192"/>
      <c r="T24" s="193"/>
      <c r="U24" s="193"/>
      <c r="V24" s="193"/>
    </row>
    <row r="25" spans="1:23">
      <c r="A25" s="248"/>
      <c r="B25" s="51" t="s">
        <v>86</v>
      </c>
      <c r="C25" s="232"/>
      <c r="D25" s="50">
        <v>42922</v>
      </c>
      <c r="E25" s="49">
        <v>10</v>
      </c>
      <c r="F25" s="47">
        <v>0.7</v>
      </c>
      <c r="G25" s="47"/>
      <c r="H25" s="46">
        <f t="shared" si="0"/>
        <v>9.3000000000000007</v>
      </c>
      <c r="I25" s="48">
        <v>10</v>
      </c>
      <c r="J25" s="47">
        <v>1.85</v>
      </c>
      <c r="K25" s="47"/>
      <c r="L25" s="46">
        <f t="shared" si="1"/>
        <v>8.15</v>
      </c>
      <c r="M25" s="48">
        <v>10</v>
      </c>
      <c r="N25" s="47">
        <v>10</v>
      </c>
      <c r="O25" s="47"/>
      <c r="P25" s="46">
        <f t="shared" si="2"/>
        <v>0</v>
      </c>
      <c r="Q25" s="45">
        <f t="shared" si="3"/>
        <v>17.450000000000003</v>
      </c>
      <c r="R25" s="227"/>
      <c r="S25" s="192"/>
      <c r="T25" s="193"/>
      <c r="U25" s="193"/>
      <c r="V25" s="193"/>
    </row>
    <row r="26" spans="1:23">
      <c r="A26" s="248"/>
      <c r="B26" s="51" t="s">
        <v>61</v>
      </c>
      <c r="C26" s="232"/>
      <c r="D26" s="50">
        <v>43096</v>
      </c>
      <c r="E26" s="49">
        <v>10</v>
      </c>
      <c r="F26" s="47">
        <v>0.4</v>
      </c>
      <c r="G26" s="47"/>
      <c r="H26" s="46">
        <f t="shared" si="0"/>
        <v>9.6</v>
      </c>
      <c r="I26" s="48">
        <v>10</v>
      </c>
      <c r="J26" s="47">
        <v>1.4</v>
      </c>
      <c r="K26" s="47"/>
      <c r="L26" s="46">
        <f t="shared" si="1"/>
        <v>8.6</v>
      </c>
      <c r="M26" s="48">
        <v>10</v>
      </c>
      <c r="N26" s="47">
        <v>1.1000000000000001</v>
      </c>
      <c r="O26" s="47"/>
      <c r="P26" s="46">
        <f t="shared" si="2"/>
        <v>8.9</v>
      </c>
      <c r="Q26" s="45">
        <f t="shared" si="3"/>
        <v>27.1</v>
      </c>
      <c r="R26" s="227"/>
      <c r="S26" s="192"/>
      <c r="T26" s="193"/>
      <c r="U26" s="193"/>
      <c r="V26" s="193"/>
      <c r="W26" s="20"/>
    </row>
    <row r="27" spans="1:23" ht="15.75" thickBot="1">
      <c r="A27" s="249"/>
      <c r="B27" s="44" t="s">
        <v>49</v>
      </c>
      <c r="C27" s="233"/>
      <c r="D27" s="43">
        <v>42724</v>
      </c>
      <c r="E27" s="42">
        <v>9</v>
      </c>
      <c r="F27" s="40">
        <v>0.9</v>
      </c>
      <c r="G27" s="40"/>
      <c r="H27" s="39">
        <f t="shared" si="0"/>
        <v>8.1</v>
      </c>
      <c r="I27" s="41">
        <v>10</v>
      </c>
      <c r="J27" s="40">
        <v>1.3</v>
      </c>
      <c r="K27" s="40"/>
      <c r="L27" s="39">
        <f t="shared" si="1"/>
        <v>8.6999999999999993</v>
      </c>
      <c r="M27" s="41">
        <v>10</v>
      </c>
      <c r="N27" s="40">
        <v>1</v>
      </c>
      <c r="O27" s="40"/>
      <c r="P27" s="39">
        <f t="shared" si="2"/>
        <v>9</v>
      </c>
      <c r="Q27" s="38">
        <f t="shared" si="3"/>
        <v>25.799999999999997</v>
      </c>
      <c r="R27" s="228"/>
      <c r="S27" s="192"/>
      <c r="T27" s="193"/>
      <c r="U27" s="193"/>
      <c r="V27" s="193"/>
    </row>
    <row r="28" spans="1:23">
      <c r="A28" s="229">
        <v>6</v>
      </c>
      <c r="B28" s="58" t="s">
        <v>155</v>
      </c>
      <c r="C28" s="241" t="s">
        <v>154</v>
      </c>
      <c r="D28" s="57">
        <v>42972</v>
      </c>
      <c r="E28" s="73">
        <v>10</v>
      </c>
      <c r="F28" s="64">
        <v>1</v>
      </c>
      <c r="G28" s="64">
        <v>0.1</v>
      </c>
      <c r="H28" s="63">
        <f t="shared" si="0"/>
        <v>8.9</v>
      </c>
      <c r="I28" s="65">
        <v>10</v>
      </c>
      <c r="J28" s="64">
        <v>2</v>
      </c>
      <c r="K28" s="64"/>
      <c r="L28" s="63">
        <f t="shared" si="1"/>
        <v>8</v>
      </c>
      <c r="M28" s="65">
        <v>10</v>
      </c>
      <c r="N28" s="64">
        <v>0.5</v>
      </c>
      <c r="O28" s="64"/>
      <c r="P28" s="63">
        <f t="shared" si="2"/>
        <v>9.5</v>
      </c>
      <c r="Q28" s="52">
        <f t="shared" si="3"/>
        <v>26.4</v>
      </c>
      <c r="R28" s="226">
        <v>80.900000000000006</v>
      </c>
      <c r="S28" s="192"/>
      <c r="T28" s="193"/>
      <c r="U28" s="193"/>
      <c r="V28" s="193"/>
    </row>
    <row r="29" spans="1:23">
      <c r="A29" s="230"/>
      <c r="B29" s="77" t="s">
        <v>153</v>
      </c>
      <c r="C29" s="242"/>
      <c r="D29" s="76">
        <v>42714</v>
      </c>
      <c r="E29" s="70">
        <v>10</v>
      </c>
      <c r="F29" s="3">
        <v>0.6</v>
      </c>
      <c r="G29" s="3">
        <v>0.1</v>
      </c>
      <c r="H29" s="2">
        <f t="shared" si="0"/>
        <v>9.3000000000000007</v>
      </c>
      <c r="I29" s="4">
        <v>10</v>
      </c>
      <c r="J29" s="3">
        <v>1.6</v>
      </c>
      <c r="K29" s="3"/>
      <c r="L29" s="2">
        <f t="shared" si="1"/>
        <v>8.4</v>
      </c>
      <c r="M29" s="4">
        <v>10</v>
      </c>
      <c r="N29" s="3">
        <v>0.3</v>
      </c>
      <c r="O29" s="3"/>
      <c r="P29" s="2">
        <f t="shared" si="2"/>
        <v>9.6999999999999993</v>
      </c>
      <c r="Q29" s="45">
        <f t="shared" si="3"/>
        <v>27.400000000000002</v>
      </c>
      <c r="R29" s="227"/>
      <c r="S29" s="192"/>
      <c r="T29" s="193"/>
      <c r="U29" s="193"/>
      <c r="V29" s="193"/>
    </row>
    <row r="30" spans="1:23" ht="15.75" thickBot="1">
      <c r="A30" s="240"/>
      <c r="B30" s="44" t="s">
        <v>151</v>
      </c>
      <c r="C30" s="243"/>
      <c r="D30" s="50">
        <v>42994</v>
      </c>
      <c r="E30" s="67">
        <v>10</v>
      </c>
      <c r="F30" s="40">
        <v>0.6</v>
      </c>
      <c r="G30" s="40">
        <v>0.1</v>
      </c>
      <c r="H30" s="39">
        <f t="shared" si="0"/>
        <v>9.3000000000000007</v>
      </c>
      <c r="I30" s="41">
        <v>10</v>
      </c>
      <c r="J30" s="40">
        <v>1.8</v>
      </c>
      <c r="K30" s="40"/>
      <c r="L30" s="39">
        <f t="shared" si="1"/>
        <v>8.1999999999999993</v>
      </c>
      <c r="M30" s="41">
        <v>10</v>
      </c>
      <c r="N30" s="40">
        <v>0.4</v>
      </c>
      <c r="O30" s="40"/>
      <c r="P30" s="39">
        <f t="shared" si="2"/>
        <v>9.6</v>
      </c>
      <c r="Q30" s="38">
        <f t="shared" si="3"/>
        <v>27.1</v>
      </c>
      <c r="R30" s="228"/>
      <c r="S30" s="194"/>
      <c r="T30" s="194"/>
      <c r="U30" s="194"/>
      <c r="V30" s="194"/>
    </row>
    <row r="31" spans="1:23">
      <c r="A31" s="229">
        <v>7</v>
      </c>
      <c r="B31" s="75" t="s">
        <v>150</v>
      </c>
      <c r="C31" s="244" t="s">
        <v>149</v>
      </c>
      <c r="D31" s="74">
        <v>42837</v>
      </c>
      <c r="E31" s="73">
        <v>10</v>
      </c>
      <c r="F31" s="64">
        <v>0.6</v>
      </c>
      <c r="G31" s="64">
        <v>0.2</v>
      </c>
      <c r="H31" s="63">
        <f t="shared" si="0"/>
        <v>9.2000000000000011</v>
      </c>
      <c r="I31" s="65">
        <v>10</v>
      </c>
      <c r="J31" s="64">
        <v>2.7</v>
      </c>
      <c r="K31" s="64"/>
      <c r="L31" s="63">
        <f t="shared" si="1"/>
        <v>7.3</v>
      </c>
      <c r="M31" s="65">
        <v>10</v>
      </c>
      <c r="N31" s="64">
        <v>0.45</v>
      </c>
      <c r="O31" s="64"/>
      <c r="P31" s="63">
        <f t="shared" si="2"/>
        <v>9.5500000000000007</v>
      </c>
      <c r="Q31" s="52">
        <f t="shared" si="3"/>
        <v>26.05</v>
      </c>
      <c r="R31" s="226">
        <v>79.3</v>
      </c>
      <c r="S31" s="192"/>
      <c r="T31" s="193"/>
      <c r="U31" s="193"/>
      <c r="V31" s="193"/>
    </row>
    <row r="32" spans="1:23">
      <c r="A32" s="230"/>
      <c r="B32" s="61" t="s">
        <v>148</v>
      </c>
      <c r="C32" s="245"/>
      <c r="D32" s="71">
        <v>42555</v>
      </c>
      <c r="E32" s="70">
        <v>10</v>
      </c>
      <c r="F32" s="3">
        <v>0.8</v>
      </c>
      <c r="G32" s="3">
        <v>0.1</v>
      </c>
      <c r="H32" s="2">
        <f t="shared" si="0"/>
        <v>9.1</v>
      </c>
      <c r="I32" s="4">
        <v>10</v>
      </c>
      <c r="J32" s="3">
        <v>3.1</v>
      </c>
      <c r="K32" s="3"/>
      <c r="L32" s="2">
        <f t="shared" si="1"/>
        <v>6.9</v>
      </c>
      <c r="M32" s="4">
        <v>10</v>
      </c>
      <c r="N32" s="3">
        <v>0.7</v>
      </c>
      <c r="O32" s="3"/>
      <c r="P32" s="2">
        <f t="shared" si="2"/>
        <v>9.3000000000000007</v>
      </c>
      <c r="Q32" s="45">
        <f t="shared" si="3"/>
        <v>25.3</v>
      </c>
      <c r="R32" s="227"/>
      <c r="S32" s="192"/>
      <c r="T32" s="193"/>
      <c r="U32" s="193"/>
      <c r="V32" s="193"/>
    </row>
    <row r="33" spans="1:23">
      <c r="A33" s="230"/>
      <c r="B33" s="72" t="s">
        <v>147</v>
      </c>
      <c r="C33" s="245"/>
      <c r="D33" s="71">
        <v>42413</v>
      </c>
      <c r="E33" s="70">
        <v>10</v>
      </c>
      <c r="F33" s="3">
        <v>0.55000000000000004</v>
      </c>
      <c r="G33" s="3">
        <v>0.1</v>
      </c>
      <c r="H33" s="2">
        <f t="shared" si="0"/>
        <v>9.35</v>
      </c>
      <c r="I33" s="4">
        <v>10</v>
      </c>
      <c r="J33" s="3">
        <v>2.4500000000000002</v>
      </c>
      <c r="K33" s="3"/>
      <c r="L33" s="2">
        <f t="shared" si="1"/>
        <v>7.55</v>
      </c>
      <c r="M33" s="4">
        <v>10</v>
      </c>
      <c r="N33" s="3">
        <v>0.3</v>
      </c>
      <c r="O33" s="3"/>
      <c r="P33" s="2">
        <f t="shared" si="2"/>
        <v>9.6999999999999993</v>
      </c>
      <c r="Q33" s="45">
        <f t="shared" si="3"/>
        <v>26.599999999999998</v>
      </c>
      <c r="R33" s="227"/>
      <c r="S33" s="192"/>
      <c r="T33" s="193"/>
      <c r="U33" s="193"/>
      <c r="V33" s="193"/>
    </row>
    <row r="34" spans="1:23" ht="15.75" thickBot="1">
      <c r="A34" s="240"/>
      <c r="B34" s="69" t="s">
        <v>146</v>
      </c>
      <c r="C34" s="246"/>
      <c r="D34" s="68">
        <v>42490</v>
      </c>
      <c r="E34" s="67">
        <v>10</v>
      </c>
      <c r="F34" s="40">
        <v>0.7</v>
      </c>
      <c r="G34" s="40">
        <v>0.1</v>
      </c>
      <c r="H34" s="39">
        <f t="shared" si="0"/>
        <v>9.2000000000000011</v>
      </c>
      <c r="I34" s="41">
        <v>10</v>
      </c>
      <c r="J34" s="40">
        <v>2.15</v>
      </c>
      <c r="K34" s="40"/>
      <c r="L34" s="39">
        <f t="shared" si="1"/>
        <v>7.85</v>
      </c>
      <c r="M34" s="41">
        <v>10</v>
      </c>
      <c r="N34" s="40">
        <v>0.4</v>
      </c>
      <c r="O34" s="40"/>
      <c r="P34" s="39">
        <f t="shared" si="2"/>
        <v>9.6</v>
      </c>
      <c r="Q34" s="38">
        <f t="shared" si="3"/>
        <v>26.65</v>
      </c>
      <c r="R34" s="228"/>
      <c r="S34" s="192"/>
      <c r="T34" s="193"/>
      <c r="U34" s="193"/>
      <c r="V34" s="193"/>
      <c r="W34" s="20"/>
    </row>
    <row r="35" spans="1:23">
      <c r="A35" s="229">
        <v>8</v>
      </c>
      <c r="B35" s="210" t="s">
        <v>145</v>
      </c>
      <c r="C35" s="231" t="s">
        <v>144</v>
      </c>
      <c r="D35" s="211">
        <v>43007</v>
      </c>
      <c r="E35" s="66">
        <v>10</v>
      </c>
      <c r="F35" s="64">
        <v>2.2000000000000002</v>
      </c>
      <c r="G35" s="64">
        <v>0.1</v>
      </c>
      <c r="H35" s="63">
        <f t="shared" si="0"/>
        <v>7.7</v>
      </c>
      <c r="I35" s="65">
        <v>9</v>
      </c>
      <c r="J35" s="64">
        <v>3.7</v>
      </c>
      <c r="K35" s="64">
        <v>0.1</v>
      </c>
      <c r="L35" s="63">
        <f t="shared" si="1"/>
        <v>5.2</v>
      </c>
      <c r="M35" s="65">
        <v>10</v>
      </c>
      <c r="N35" s="64">
        <v>0.6</v>
      </c>
      <c r="O35" s="64">
        <v>0.3</v>
      </c>
      <c r="P35" s="63">
        <f t="shared" si="2"/>
        <v>9.1</v>
      </c>
      <c r="Q35" s="52">
        <f t="shared" si="3"/>
        <v>22</v>
      </c>
      <c r="R35" s="226">
        <v>76.400000000000006</v>
      </c>
      <c r="S35" s="194"/>
      <c r="T35" s="194"/>
      <c r="U35" s="194"/>
      <c r="V35" s="194"/>
    </row>
    <row r="36" spans="1:23">
      <c r="A36" s="230"/>
      <c r="B36" s="62" t="s">
        <v>143</v>
      </c>
      <c r="C36" s="232"/>
      <c r="D36" s="60">
        <v>43046</v>
      </c>
      <c r="E36" s="59">
        <v>10</v>
      </c>
      <c r="F36" s="3">
        <v>0.8</v>
      </c>
      <c r="G36" s="3"/>
      <c r="H36" s="2">
        <f t="shared" si="0"/>
        <v>9.1999999999999993</v>
      </c>
      <c r="I36" s="4">
        <v>10</v>
      </c>
      <c r="J36" s="3">
        <v>2.2999999999999998</v>
      </c>
      <c r="K36" s="3"/>
      <c r="L36" s="2">
        <f t="shared" si="1"/>
        <v>7.7</v>
      </c>
      <c r="M36" s="4">
        <v>10</v>
      </c>
      <c r="N36" s="3">
        <v>1.3</v>
      </c>
      <c r="O36" s="3">
        <v>0.3</v>
      </c>
      <c r="P36" s="2">
        <f t="shared" si="2"/>
        <v>8.3999999999999986</v>
      </c>
      <c r="Q36" s="45">
        <f t="shared" si="3"/>
        <v>25.299999999999997</v>
      </c>
      <c r="R36" s="227"/>
      <c r="S36" s="192"/>
      <c r="T36" s="193"/>
      <c r="U36" s="193"/>
      <c r="V36" s="193"/>
    </row>
    <row r="37" spans="1:23">
      <c r="A37" s="230"/>
      <c r="B37" s="61" t="s">
        <v>152</v>
      </c>
      <c r="C37" s="232"/>
      <c r="D37" s="60">
        <v>43088</v>
      </c>
      <c r="E37" s="59">
        <v>10</v>
      </c>
      <c r="F37" s="3">
        <v>1.1000000000000001</v>
      </c>
      <c r="G37" s="3"/>
      <c r="H37" s="2">
        <f t="shared" si="0"/>
        <v>8.9</v>
      </c>
      <c r="I37" s="4">
        <v>10</v>
      </c>
      <c r="J37" s="3">
        <v>2.15</v>
      </c>
      <c r="K37" s="3"/>
      <c r="L37" s="2">
        <f t="shared" si="1"/>
        <v>7.85</v>
      </c>
      <c r="M37" s="4">
        <v>10</v>
      </c>
      <c r="N37" s="3">
        <v>0.45</v>
      </c>
      <c r="O37" s="3"/>
      <c r="P37" s="2">
        <f t="shared" si="2"/>
        <v>9.5500000000000007</v>
      </c>
      <c r="Q37" s="45">
        <f t="shared" si="3"/>
        <v>26.3</v>
      </c>
      <c r="R37" s="227"/>
      <c r="S37" s="192"/>
      <c r="T37" s="193"/>
      <c r="U37" s="193"/>
      <c r="V37" s="193"/>
    </row>
    <row r="38" spans="1:23" ht="15.75" thickBot="1">
      <c r="A38" s="240"/>
      <c r="B38" s="212" t="s">
        <v>142</v>
      </c>
      <c r="C38" s="233"/>
      <c r="D38" s="213">
        <v>43034</v>
      </c>
      <c r="E38" s="42">
        <v>10</v>
      </c>
      <c r="F38" s="40">
        <v>1.5</v>
      </c>
      <c r="G38" s="40"/>
      <c r="H38" s="39">
        <f t="shared" si="0"/>
        <v>8.5</v>
      </c>
      <c r="I38" s="41">
        <v>8</v>
      </c>
      <c r="J38" s="40">
        <v>1.5</v>
      </c>
      <c r="K38" s="40"/>
      <c r="L38" s="39">
        <f t="shared" si="1"/>
        <v>6.5</v>
      </c>
      <c r="M38" s="41">
        <v>10</v>
      </c>
      <c r="N38" s="40">
        <v>0.9</v>
      </c>
      <c r="O38" s="40"/>
      <c r="P38" s="39">
        <f t="shared" si="2"/>
        <v>9.1</v>
      </c>
      <c r="Q38" s="38">
        <f t="shared" si="3"/>
        <v>24.1</v>
      </c>
      <c r="R38" s="228"/>
      <c r="S38" s="192"/>
      <c r="T38" s="193"/>
      <c r="U38" s="193"/>
      <c r="V38" s="193"/>
    </row>
    <row r="39" spans="1:23">
      <c r="S39" s="192"/>
      <c r="T39" s="193"/>
      <c r="U39" s="193"/>
      <c r="V39" s="193"/>
      <c r="W39" s="20"/>
    </row>
  </sheetData>
  <mergeCells count="29">
    <mergeCell ref="A5:A9"/>
    <mergeCell ref="C5:C9"/>
    <mergeCell ref="C35:C38"/>
    <mergeCell ref="A35:A38"/>
    <mergeCell ref="A23:A27"/>
    <mergeCell ref="C23:C27"/>
    <mergeCell ref="A10:A14"/>
    <mergeCell ref="C10:C14"/>
    <mergeCell ref="R28:R30"/>
    <mergeCell ref="R31:R34"/>
    <mergeCell ref="R35:R38"/>
    <mergeCell ref="A1:P1"/>
    <mergeCell ref="B2:Q2"/>
    <mergeCell ref="E3:H3"/>
    <mergeCell ref="I3:L3"/>
    <mergeCell ref="M3:P3"/>
    <mergeCell ref="A19:A22"/>
    <mergeCell ref="C19:C22"/>
    <mergeCell ref="A15:A18"/>
    <mergeCell ref="C15:C18"/>
    <mergeCell ref="A28:A30"/>
    <mergeCell ref="C28:C30"/>
    <mergeCell ref="A31:A34"/>
    <mergeCell ref="C31:C34"/>
    <mergeCell ref="R5:R9"/>
    <mergeCell ref="R10:R14"/>
    <mergeCell ref="R23:R27"/>
    <mergeCell ref="R19:R22"/>
    <mergeCell ref="R15:R18"/>
  </mergeCells>
  <dataValidations count="1">
    <dataValidation type="custom" allowBlank="1" showInputMessage="1" showErrorMessage="1" sqref="P5:P38 H5:H38 L5:L38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R48"/>
  <sheetViews>
    <sheetView workbookViewId="0">
      <selection activeCell="R41" sqref="R41"/>
    </sheetView>
  </sheetViews>
  <sheetFormatPr defaultRowHeight="15"/>
  <cols>
    <col min="1" max="1" width="3" bestFit="1" customWidth="1"/>
    <col min="2" max="2" width="31" bestFit="1" customWidth="1"/>
    <col min="3" max="3" width="31.42578125" bestFit="1" customWidth="1"/>
    <col min="4" max="4" width="10.7109375" bestFit="1" customWidth="1"/>
    <col min="5" max="5" width="5.5703125" bestFit="1" customWidth="1"/>
    <col min="6" max="6" width="6.5703125" bestFit="1" customWidth="1"/>
    <col min="7" max="7" width="6" bestFit="1" customWidth="1"/>
    <col min="8" max="8" width="6.5703125" bestFit="1" customWidth="1"/>
    <col min="9" max="10" width="5.5703125" bestFit="1" customWidth="1"/>
    <col min="11" max="11" width="6" bestFit="1" customWidth="1"/>
    <col min="12" max="12" width="6.5703125" bestFit="1" customWidth="1"/>
    <col min="13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7.28515625" customWidth="1"/>
  </cols>
  <sheetData>
    <row r="1" spans="1:18" ht="18.75">
      <c r="A1" s="217" t="s">
        <v>18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</row>
    <row r="2" spans="1:18" ht="18.75">
      <c r="A2" s="10"/>
      <c r="B2" s="217" t="s">
        <v>17</v>
      </c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</row>
    <row r="3" spans="1:18">
      <c r="B3" s="20" t="s">
        <v>16</v>
      </c>
      <c r="D3" s="1"/>
      <c r="E3" s="218" t="s">
        <v>2</v>
      </c>
      <c r="F3" s="219"/>
      <c r="G3" s="219"/>
      <c r="H3" s="219"/>
      <c r="I3" s="220" t="s">
        <v>1</v>
      </c>
      <c r="J3" s="221"/>
      <c r="K3" s="221"/>
      <c r="L3" s="221"/>
      <c r="M3" s="222" t="s">
        <v>0</v>
      </c>
      <c r="N3" s="222"/>
      <c r="O3" s="222"/>
      <c r="P3" s="222"/>
    </row>
    <row r="4" spans="1:18" ht="30">
      <c r="B4" s="9" t="s">
        <v>13</v>
      </c>
      <c r="C4" s="9" t="s">
        <v>12</v>
      </c>
      <c r="D4" s="9" t="s">
        <v>11</v>
      </c>
      <c r="E4" s="8" t="s">
        <v>7</v>
      </c>
      <c r="F4" s="8" t="s">
        <v>9</v>
      </c>
      <c r="G4" s="8" t="s">
        <v>5</v>
      </c>
      <c r="H4" s="8" t="s">
        <v>10</v>
      </c>
      <c r="I4" s="7" t="s">
        <v>7</v>
      </c>
      <c r="J4" s="7" t="s">
        <v>9</v>
      </c>
      <c r="K4" s="7" t="s">
        <v>5</v>
      </c>
      <c r="L4" s="7" t="s">
        <v>8</v>
      </c>
      <c r="M4" s="6" t="s">
        <v>7</v>
      </c>
      <c r="N4" s="6" t="s">
        <v>6</v>
      </c>
      <c r="O4" s="6" t="s">
        <v>5</v>
      </c>
      <c r="P4" s="6" t="s">
        <v>4</v>
      </c>
      <c r="Q4" s="5" t="s">
        <v>3</v>
      </c>
    </row>
    <row r="5" spans="1:18">
      <c r="A5" s="111">
        <v>1</v>
      </c>
      <c r="B5" s="118" t="s">
        <v>47</v>
      </c>
      <c r="C5" s="112" t="s">
        <v>48</v>
      </c>
      <c r="D5" s="113">
        <v>44001</v>
      </c>
      <c r="E5" s="114">
        <v>10</v>
      </c>
      <c r="F5" s="115">
        <v>0.2</v>
      </c>
      <c r="G5" s="115"/>
      <c r="H5" s="116">
        <f t="shared" ref="H5:H27" si="0">SUM(E5-F5-G5)</f>
        <v>9.8000000000000007</v>
      </c>
      <c r="I5" s="114">
        <v>10</v>
      </c>
      <c r="J5" s="115">
        <v>0.4</v>
      </c>
      <c r="K5" s="115"/>
      <c r="L5" s="116">
        <f t="shared" ref="L5:L27" si="1">SUM(I5-J5-K5)</f>
        <v>9.6</v>
      </c>
      <c r="M5" s="114">
        <v>10</v>
      </c>
      <c r="N5" s="115">
        <v>0.7</v>
      </c>
      <c r="O5" s="115"/>
      <c r="P5" s="116">
        <f t="shared" ref="P5:P27" si="2">SUM(M5-N5-O5)</f>
        <v>9.3000000000000007</v>
      </c>
      <c r="Q5" s="130">
        <f t="shared" ref="Q5:Q27" si="3">SUM(H5+L5+P5)</f>
        <v>28.7</v>
      </c>
      <c r="R5" s="135"/>
    </row>
    <row r="6" spans="1:18">
      <c r="A6" s="111">
        <v>2</v>
      </c>
      <c r="B6" s="118" t="s">
        <v>37</v>
      </c>
      <c r="C6" s="112" t="s">
        <v>34</v>
      </c>
      <c r="D6" s="113">
        <v>43968</v>
      </c>
      <c r="E6" s="114">
        <v>10</v>
      </c>
      <c r="F6" s="115">
        <v>0.5</v>
      </c>
      <c r="G6" s="115"/>
      <c r="H6" s="116">
        <f t="shared" si="0"/>
        <v>9.5</v>
      </c>
      <c r="I6" s="114">
        <v>10</v>
      </c>
      <c r="J6" s="115">
        <v>0.7</v>
      </c>
      <c r="K6" s="115"/>
      <c r="L6" s="116">
        <f t="shared" si="1"/>
        <v>9.3000000000000007</v>
      </c>
      <c r="M6" s="114">
        <v>10</v>
      </c>
      <c r="N6" s="115">
        <v>0.3</v>
      </c>
      <c r="O6" s="115"/>
      <c r="P6" s="116">
        <f t="shared" si="2"/>
        <v>9.6999999999999993</v>
      </c>
      <c r="Q6" s="130">
        <f t="shared" si="3"/>
        <v>28.5</v>
      </c>
      <c r="R6" s="135"/>
    </row>
    <row r="7" spans="1:18">
      <c r="A7" s="111">
        <v>3</v>
      </c>
      <c r="B7" s="118" t="s">
        <v>19</v>
      </c>
      <c r="C7" s="112" t="s">
        <v>20</v>
      </c>
      <c r="D7" s="119">
        <v>43935</v>
      </c>
      <c r="E7" s="114">
        <v>10</v>
      </c>
      <c r="F7" s="115">
        <v>0.9</v>
      </c>
      <c r="G7" s="115"/>
      <c r="H7" s="116">
        <f t="shared" si="0"/>
        <v>9.1</v>
      </c>
      <c r="I7" s="114">
        <v>10</v>
      </c>
      <c r="J7" s="115">
        <v>0.55000000000000004</v>
      </c>
      <c r="K7" s="115"/>
      <c r="L7" s="116">
        <f t="shared" si="1"/>
        <v>9.4499999999999993</v>
      </c>
      <c r="M7" s="114">
        <v>10</v>
      </c>
      <c r="N7" s="115">
        <v>0.2</v>
      </c>
      <c r="O7" s="115"/>
      <c r="P7" s="116">
        <f t="shared" si="2"/>
        <v>9.8000000000000007</v>
      </c>
      <c r="Q7" s="130">
        <f t="shared" si="3"/>
        <v>28.349999999999998</v>
      </c>
      <c r="R7" s="135"/>
    </row>
    <row r="8" spans="1:18">
      <c r="A8" s="13">
        <v>4</v>
      </c>
      <c r="B8" s="16" t="s">
        <v>33</v>
      </c>
      <c r="C8" s="15" t="s">
        <v>31</v>
      </c>
      <c r="D8" s="17">
        <v>44227</v>
      </c>
      <c r="E8" s="4">
        <v>10</v>
      </c>
      <c r="F8" s="3">
        <v>0.5</v>
      </c>
      <c r="G8" s="3"/>
      <c r="H8" s="2">
        <f t="shared" si="0"/>
        <v>9.5</v>
      </c>
      <c r="I8" s="4">
        <v>10</v>
      </c>
      <c r="J8" s="3">
        <v>0.7</v>
      </c>
      <c r="K8" s="3"/>
      <c r="L8" s="2">
        <f t="shared" si="1"/>
        <v>9.3000000000000007</v>
      </c>
      <c r="M8" s="4">
        <v>10</v>
      </c>
      <c r="N8" s="3">
        <v>0.5</v>
      </c>
      <c r="O8" s="3"/>
      <c r="P8" s="2">
        <f t="shared" si="2"/>
        <v>9.5</v>
      </c>
      <c r="Q8" s="19">
        <f t="shared" si="3"/>
        <v>28.3</v>
      </c>
      <c r="R8" s="1"/>
    </row>
    <row r="9" spans="1:18">
      <c r="A9" s="13">
        <v>5</v>
      </c>
      <c r="B9" s="16" t="s">
        <v>32</v>
      </c>
      <c r="C9" s="15" t="s">
        <v>31</v>
      </c>
      <c r="D9" s="17">
        <v>43839</v>
      </c>
      <c r="E9" s="4">
        <v>10</v>
      </c>
      <c r="F9" s="3">
        <v>0.3</v>
      </c>
      <c r="G9" s="3"/>
      <c r="H9" s="2">
        <f t="shared" si="0"/>
        <v>9.6999999999999993</v>
      </c>
      <c r="I9" s="4">
        <v>10</v>
      </c>
      <c r="J9" s="3">
        <v>0.8</v>
      </c>
      <c r="K9" s="3"/>
      <c r="L9" s="2">
        <f t="shared" si="1"/>
        <v>9.1999999999999993</v>
      </c>
      <c r="M9" s="4">
        <v>10</v>
      </c>
      <c r="N9" s="3">
        <v>0.7</v>
      </c>
      <c r="O9" s="3"/>
      <c r="P9" s="2">
        <f t="shared" si="2"/>
        <v>9.3000000000000007</v>
      </c>
      <c r="Q9" s="19">
        <f t="shared" si="3"/>
        <v>28.2</v>
      </c>
      <c r="R9" s="1"/>
    </row>
    <row r="10" spans="1:18">
      <c r="A10" s="13">
        <v>6</v>
      </c>
      <c r="B10" s="16" t="s">
        <v>36</v>
      </c>
      <c r="C10" s="15" t="s">
        <v>34</v>
      </c>
      <c r="D10" s="17">
        <v>44337</v>
      </c>
      <c r="E10" s="4">
        <v>10</v>
      </c>
      <c r="F10" s="3">
        <v>0.4</v>
      </c>
      <c r="G10" s="3"/>
      <c r="H10" s="2">
        <f t="shared" si="0"/>
        <v>9.6</v>
      </c>
      <c r="I10" s="4">
        <v>10</v>
      </c>
      <c r="J10" s="3">
        <v>0.95</v>
      </c>
      <c r="K10" s="3"/>
      <c r="L10" s="2">
        <f t="shared" si="1"/>
        <v>9.0500000000000007</v>
      </c>
      <c r="M10" s="4">
        <v>10</v>
      </c>
      <c r="N10" s="3">
        <v>0.6</v>
      </c>
      <c r="O10" s="3"/>
      <c r="P10" s="2">
        <f t="shared" si="2"/>
        <v>9.4</v>
      </c>
      <c r="Q10" s="19">
        <f t="shared" si="3"/>
        <v>28.049999999999997</v>
      </c>
      <c r="R10" s="1"/>
    </row>
    <row r="11" spans="1:18">
      <c r="A11" s="13">
        <v>7</v>
      </c>
      <c r="B11" s="16" t="s">
        <v>38</v>
      </c>
      <c r="C11" s="15" t="s">
        <v>34</v>
      </c>
      <c r="D11" s="17">
        <v>44534</v>
      </c>
      <c r="E11" s="4">
        <v>10</v>
      </c>
      <c r="F11" s="3">
        <v>0.5</v>
      </c>
      <c r="G11" s="3"/>
      <c r="H11" s="2">
        <f t="shared" si="0"/>
        <v>9.5</v>
      </c>
      <c r="I11" s="4">
        <v>10</v>
      </c>
      <c r="J11" s="3">
        <v>1.1000000000000001</v>
      </c>
      <c r="K11" s="3"/>
      <c r="L11" s="2">
        <f t="shared" si="1"/>
        <v>8.9</v>
      </c>
      <c r="M11" s="4">
        <v>10</v>
      </c>
      <c r="N11" s="3">
        <v>0.4</v>
      </c>
      <c r="O11" s="3"/>
      <c r="P11" s="2">
        <f t="shared" si="2"/>
        <v>9.6</v>
      </c>
      <c r="Q11" s="19">
        <f t="shared" si="3"/>
        <v>28</v>
      </c>
      <c r="R11" s="1"/>
    </row>
    <row r="12" spans="1:18">
      <c r="A12" s="13">
        <v>8</v>
      </c>
      <c r="B12" s="16" t="s">
        <v>30</v>
      </c>
      <c r="C12" s="22" t="s">
        <v>31</v>
      </c>
      <c r="D12" s="14">
        <v>44118</v>
      </c>
      <c r="E12" s="4">
        <v>10</v>
      </c>
      <c r="F12" s="3">
        <v>0.6</v>
      </c>
      <c r="G12" s="3"/>
      <c r="H12" s="2">
        <f t="shared" si="0"/>
        <v>9.4</v>
      </c>
      <c r="I12" s="4">
        <v>10</v>
      </c>
      <c r="J12" s="3">
        <v>0.9</v>
      </c>
      <c r="K12" s="3"/>
      <c r="L12" s="2">
        <f t="shared" si="1"/>
        <v>9.1</v>
      </c>
      <c r="M12" s="4">
        <v>10</v>
      </c>
      <c r="N12" s="3">
        <v>0.6</v>
      </c>
      <c r="O12" s="3"/>
      <c r="P12" s="2">
        <f t="shared" si="2"/>
        <v>9.4</v>
      </c>
      <c r="Q12" s="19">
        <f t="shared" si="3"/>
        <v>27.9</v>
      </c>
      <c r="R12" s="1"/>
    </row>
    <row r="13" spans="1:18">
      <c r="A13" s="13">
        <v>9</v>
      </c>
      <c r="B13" s="16" t="s">
        <v>29</v>
      </c>
      <c r="C13" s="15" t="s">
        <v>27</v>
      </c>
      <c r="D13" s="14">
        <v>44071</v>
      </c>
      <c r="E13" s="4">
        <v>10</v>
      </c>
      <c r="F13" s="3">
        <v>0.8</v>
      </c>
      <c r="G13" s="3"/>
      <c r="H13" s="2">
        <f t="shared" si="0"/>
        <v>9.1999999999999993</v>
      </c>
      <c r="I13" s="4">
        <v>10</v>
      </c>
      <c r="J13" s="3">
        <v>0.9</v>
      </c>
      <c r="K13" s="3"/>
      <c r="L13" s="2">
        <f t="shared" si="1"/>
        <v>9.1</v>
      </c>
      <c r="M13" s="4">
        <v>10</v>
      </c>
      <c r="N13" s="3">
        <v>0.6</v>
      </c>
      <c r="O13" s="3"/>
      <c r="P13" s="2">
        <f t="shared" si="2"/>
        <v>9.4</v>
      </c>
      <c r="Q13" s="19">
        <f t="shared" si="3"/>
        <v>27.699999999999996</v>
      </c>
      <c r="R13" s="1"/>
    </row>
    <row r="14" spans="1:18">
      <c r="A14" s="13">
        <v>10</v>
      </c>
      <c r="B14" s="16" t="s">
        <v>44</v>
      </c>
      <c r="C14" s="15" t="s">
        <v>34</v>
      </c>
      <c r="D14" s="14">
        <v>44307</v>
      </c>
      <c r="E14" s="4">
        <v>10</v>
      </c>
      <c r="F14" s="3">
        <v>0.7</v>
      </c>
      <c r="G14" s="3"/>
      <c r="H14" s="2">
        <f t="shared" si="0"/>
        <v>9.3000000000000007</v>
      </c>
      <c r="I14" s="4">
        <v>10</v>
      </c>
      <c r="J14" s="3">
        <v>0.85</v>
      </c>
      <c r="K14" s="3"/>
      <c r="L14" s="2">
        <f t="shared" si="1"/>
        <v>9.15</v>
      </c>
      <c r="M14" s="4">
        <v>10</v>
      </c>
      <c r="N14" s="3">
        <v>0.8</v>
      </c>
      <c r="O14" s="3"/>
      <c r="P14" s="2">
        <f t="shared" si="2"/>
        <v>9.1999999999999993</v>
      </c>
      <c r="Q14" s="19">
        <f t="shared" si="3"/>
        <v>27.650000000000002</v>
      </c>
      <c r="R14" s="1"/>
    </row>
    <row r="15" spans="1:18">
      <c r="A15" s="13">
        <v>11</v>
      </c>
      <c r="B15" s="16" t="s">
        <v>41</v>
      </c>
      <c r="C15" s="15" t="s">
        <v>34</v>
      </c>
      <c r="D15" s="14">
        <v>44414</v>
      </c>
      <c r="E15" s="4">
        <v>10</v>
      </c>
      <c r="F15" s="3">
        <v>1</v>
      </c>
      <c r="G15" s="3"/>
      <c r="H15" s="2">
        <f>SUM(E15-F15-G15)</f>
        <v>9</v>
      </c>
      <c r="I15" s="4">
        <v>10</v>
      </c>
      <c r="J15" s="3">
        <v>1</v>
      </c>
      <c r="K15" s="3"/>
      <c r="L15" s="2">
        <f>SUM(I15-J15-K15)</f>
        <v>9</v>
      </c>
      <c r="M15" s="4">
        <v>10</v>
      </c>
      <c r="N15" s="3">
        <v>0.4</v>
      </c>
      <c r="O15" s="3"/>
      <c r="P15" s="2">
        <f>SUM(M15-N15-O15)</f>
        <v>9.6</v>
      </c>
      <c r="Q15" s="19">
        <f>SUM(H15+L15+P15)</f>
        <v>27.6</v>
      </c>
    </row>
    <row r="16" spans="1:18">
      <c r="A16" s="13">
        <v>12</v>
      </c>
      <c r="B16" s="16" t="s">
        <v>25</v>
      </c>
      <c r="C16" s="15" t="s">
        <v>22</v>
      </c>
      <c r="D16" s="14">
        <v>44111</v>
      </c>
      <c r="E16" s="4">
        <v>10</v>
      </c>
      <c r="F16" s="3">
        <v>0.9</v>
      </c>
      <c r="G16" s="3"/>
      <c r="H16" s="2">
        <f>SUM(E16-F16-G16)</f>
        <v>9.1</v>
      </c>
      <c r="I16" s="4">
        <v>10</v>
      </c>
      <c r="J16" s="3">
        <v>1</v>
      </c>
      <c r="K16" s="3"/>
      <c r="L16" s="2">
        <f>SUM(I16-J16-K16)</f>
        <v>9</v>
      </c>
      <c r="M16" s="4">
        <v>10</v>
      </c>
      <c r="N16" s="3">
        <v>0.5</v>
      </c>
      <c r="O16" s="3"/>
      <c r="P16" s="2">
        <f>SUM(M16-N16-O16)</f>
        <v>9.5</v>
      </c>
      <c r="Q16" s="19">
        <f>SUM(H16+L16+P16)</f>
        <v>27.6</v>
      </c>
    </row>
    <row r="17" spans="1:17">
      <c r="A17" s="13">
        <v>13</v>
      </c>
      <c r="B17" s="16" t="s">
        <v>40</v>
      </c>
      <c r="C17" s="15" t="s">
        <v>34</v>
      </c>
      <c r="D17" s="14">
        <v>44341</v>
      </c>
      <c r="E17" s="4">
        <v>10</v>
      </c>
      <c r="F17" s="3">
        <v>1</v>
      </c>
      <c r="G17" s="3"/>
      <c r="H17" s="2">
        <f>SUM(E17-F17-G17)</f>
        <v>9</v>
      </c>
      <c r="I17" s="4">
        <v>10</v>
      </c>
      <c r="J17" s="3">
        <v>1</v>
      </c>
      <c r="K17" s="3"/>
      <c r="L17" s="2">
        <f>SUM(I17-J17-K17)</f>
        <v>9</v>
      </c>
      <c r="M17" s="4">
        <v>10</v>
      </c>
      <c r="N17" s="3">
        <v>0.6</v>
      </c>
      <c r="O17" s="3"/>
      <c r="P17" s="2">
        <f>SUM(M17-N17-O17)</f>
        <v>9.4</v>
      </c>
      <c r="Q17" s="19">
        <f>SUM(H17+L17+P17)</f>
        <v>27.4</v>
      </c>
    </row>
    <row r="18" spans="1:17">
      <c r="A18" s="13">
        <v>14</v>
      </c>
      <c r="B18" s="16" t="s">
        <v>45</v>
      </c>
      <c r="C18" s="15" t="s">
        <v>34</v>
      </c>
      <c r="D18" s="14">
        <v>44050</v>
      </c>
      <c r="E18" s="4">
        <v>10</v>
      </c>
      <c r="F18" s="3">
        <v>0.6</v>
      </c>
      <c r="G18" s="3"/>
      <c r="H18" s="2">
        <f>SUM(E18-F18-G18)</f>
        <v>9.4</v>
      </c>
      <c r="I18" s="4">
        <v>10</v>
      </c>
      <c r="J18" s="3">
        <v>1.5</v>
      </c>
      <c r="K18" s="3"/>
      <c r="L18" s="2">
        <f>SUM(I18-J18-K18)</f>
        <v>8.5</v>
      </c>
      <c r="M18" s="4">
        <v>10</v>
      </c>
      <c r="N18" s="3">
        <v>0.5</v>
      </c>
      <c r="O18" s="3"/>
      <c r="P18" s="2">
        <f>SUM(M18-N18-O18)</f>
        <v>9.5</v>
      </c>
      <c r="Q18" s="19">
        <f>SUM(H18+L18+P18)</f>
        <v>27.4</v>
      </c>
    </row>
    <row r="19" spans="1:17">
      <c r="A19" s="13">
        <v>15</v>
      </c>
      <c r="B19" s="16" t="s">
        <v>24</v>
      </c>
      <c r="C19" s="15" t="s">
        <v>22</v>
      </c>
      <c r="D19" s="14">
        <v>44365</v>
      </c>
      <c r="E19" s="4">
        <v>10</v>
      </c>
      <c r="F19" s="3">
        <v>1.1000000000000001</v>
      </c>
      <c r="G19" s="3"/>
      <c r="H19" s="2">
        <f t="shared" si="0"/>
        <v>8.9</v>
      </c>
      <c r="I19" s="4">
        <v>10</v>
      </c>
      <c r="J19" s="3">
        <v>0.95</v>
      </c>
      <c r="K19" s="3"/>
      <c r="L19" s="2">
        <f t="shared" si="1"/>
        <v>9.0500000000000007</v>
      </c>
      <c r="M19" s="4">
        <v>9.5</v>
      </c>
      <c r="N19" s="3">
        <v>0.5</v>
      </c>
      <c r="O19" s="3"/>
      <c r="P19" s="2">
        <f t="shared" si="2"/>
        <v>9</v>
      </c>
      <c r="Q19" s="19">
        <f t="shared" si="3"/>
        <v>26.950000000000003</v>
      </c>
    </row>
    <row r="20" spans="1:17">
      <c r="A20" s="13">
        <v>16</v>
      </c>
      <c r="B20" s="16" t="s">
        <v>21</v>
      </c>
      <c r="C20" s="15" t="s">
        <v>22</v>
      </c>
      <c r="D20" s="17">
        <v>44365</v>
      </c>
      <c r="E20" s="4">
        <v>10</v>
      </c>
      <c r="F20" s="3">
        <v>0.9</v>
      </c>
      <c r="G20" s="3"/>
      <c r="H20" s="2">
        <f t="shared" si="0"/>
        <v>9.1</v>
      </c>
      <c r="I20" s="4">
        <v>10</v>
      </c>
      <c r="J20" s="3">
        <v>1.05</v>
      </c>
      <c r="K20" s="3">
        <v>0.1</v>
      </c>
      <c r="L20" s="2">
        <f t="shared" si="1"/>
        <v>8.85</v>
      </c>
      <c r="M20" s="4">
        <v>9.5</v>
      </c>
      <c r="N20" s="3">
        <v>0.6</v>
      </c>
      <c r="O20" s="3"/>
      <c r="P20" s="2">
        <f t="shared" si="2"/>
        <v>8.9</v>
      </c>
      <c r="Q20" s="19">
        <f t="shared" si="3"/>
        <v>26.85</v>
      </c>
    </row>
    <row r="21" spans="1:17">
      <c r="A21" s="13">
        <v>17</v>
      </c>
      <c r="B21" s="16" t="s">
        <v>140</v>
      </c>
      <c r="C21" s="15" t="s">
        <v>27</v>
      </c>
      <c r="D21" s="17">
        <v>43885</v>
      </c>
      <c r="E21" s="4">
        <v>10</v>
      </c>
      <c r="F21" s="3">
        <v>1.4</v>
      </c>
      <c r="G21" s="3"/>
      <c r="H21" s="2">
        <f t="shared" si="0"/>
        <v>8.6</v>
      </c>
      <c r="I21" s="4">
        <v>10</v>
      </c>
      <c r="J21" s="3">
        <v>1.45</v>
      </c>
      <c r="K21" s="3"/>
      <c r="L21" s="2">
        <f t="shared" si="1"/>
        <v>8.5500000000000007</v>
      </c>
      <c r="M21" s="4">
        <v>9.5</v>
      </c>
      <c r="N21" s="3">
        <v>0.4</v>
      </c>
      <c r="O21" s="3"/>
      <c r="P21" s="2">
        <f t="shared" si="2"/>
        <v>9.1</v>
      </c>
      <c r="Q21" s="19">
        <f t="shared" si="3"/>
        <v>26.25</v>
      </c>
    </row>
    <row r="22" spans="1:17">
      <c r="A22" s="13">
        <v>18</v>
      </c>
      <c r="B22" s="13" t="s">
        <v>26</v>
      </c>
      <c r="C22" s="15" t="s">
        <v>27</v>
      </c>
      <c r="D22" s="14">
        <v>44308</v>
      </c>
      <c r="E22" s="4">
        <v>10</v>
      </c>
      <c r="F22" s="3">
        <v>0.9</v>
      </c>
      <c r="G22" s="3"/>
      <c r="H22" s="2">
        <f t="shared" si="0"/>
        <v>9.1</v>
      </c>
      <c r="I22" s="4">
        <v>10</v>
      </c>
      <c r="J22" s="3">
        <v>2</v>
      </c>
      <c r="K22" s="3"/>
      <c r="L22" s="2">
        <f t="shared" si="1"/>
        <v>8</v>
      </c>
      <c r="M22" s="4">
        <v>9.5</v>
      </c>
      <c r="N22" s="3">
        <v>0.5</v>
      </c>
      <c r="O22" s="3"/>
      <c r="P22" s="2">
        <f t="shared" si="2"/>
        <v>9</v>
      </c>
      <c r="Q22" s="19">
        <f t="shared" si="3"/>
        <v>26.1</v>
      </c>
    </row>
    <row r="23" spans="1:17">
      <c r="A23" s="13">
        <v>19</v>
      </c>
      <c r="B23" s="16" t="s">
        <v>28</v>
      </c>
      <c r="C23" s="15" t="s">
        <v>27</v>
      </c>
      <c r="D23" s="17">
        <v>44028</v>
      </c>
      <c r="E23" s="4">
        <v>10</v>
      </c>
      <c r="F23" s="3">
        <v>1.4</v>
      </c>
      <c r="G23" s="3"/>
      <c r="H23" s="2">
        <f t="shared" si="0"/>
        <v>8.6</v>
      </c>
      <c r="I23" s="4">
        <v>10</v>
      </c>
      <c r="J23" s="3">
        <v>1.9</v>
      </c>
      <c r="K23" s="3"/>
      <c r="L23" s="2">
        <f t="shared" si="1"/>
        <v>8.1</v>
      </c>
      <c r="M23" s="4">
        <v>10</v>
      </c>
      <c r="N23" s="3">
        <v>0.9</v>
      </c>
      <c r="O23" s="3"/>
      <c r="P23" s="2">
        <f t="shared" si="2"/>
        <v>9.1</v>
      </c>
      <c r="Q23" s="19">
        <f t="shared" si="3"/>
        <v>25.799999999999997</v>
      </c>
    </row>
    <row r="24" spans="1:17">
      <c r="A24" s="13">
        <v>20</v>
      </c>
      <c r="B24" s="179" t="s">
        <v>35</v>
      </c>
      <c r="C24" s="159" t="s">
        <v>34</v>
      </c>
      <c r="D24" s="180">
        <v>44228</v>
      </c>
      <c r="E24" s="139">
        <v>0</v>
      </c>
      <c r="F24" s="140">
        <v>0</v>
      </c>
      <c r="G24" s="140"/>
      <c r="H24" s="141">
        <f t="shared" si="0"/>
        <v>0</v>
      </c>
      <c r="I24" s="139">
        <v>0</v>
      </c>
      <c r="J24" s="140">
        <v>0</v>
      </c>
      <c r="K24" s="140"/>
      <c r="L24" s="141">
        <f t="shared" si="1"/>
        <v>0</v>
      </c>
      <c r="M24" s="139">
        <v>0</v>
      </c>
      <c r="N24" s="140">
        <v>0</v>
      </c>
      <c r="O24" s="140"/>
      <c r="P24" s="141">
        <f t="shared" si="2"/>
        <v>0</v>
      </c>
      <c r="Q24" s="142">
        <f t="shared" si="3"/>
        <v>0</v>
      </c>
    </row>
    <row r="25" spans="1:17">
      <c r="A25" s="13">
        <v>21</v>
      </c>
      <c r="B25" s="179" t="s">
        <v>39</v>
      </c>
      <c r="C25" s="159" t="s">
        <v>34</v>
      </c>
      <c r="D25" s="138">
        <v>44103</v>
      </c>
      <c r="E25" s="139">
        <v>0</v>
      </c>
      <c r="F25" s="140">
        <v>0</v>
      </c>
      <c r="G25" s="140"/>
      <c r="H25" s="141">
        <f t="shared" si="0"/>
        <v>0</v>
      </c>
      <c r="I25" s="139">
        <v>0</v>
      </c>
      <c r="J25" s="140">
        <v>0</v>
      </c>
      <c r="K25" s="140"/>
      <c r="L25" s="141">
        <f t="shared" si="1"/>
        <v>0</v>
      </c>
      <c r="M25" s="139">
        <v>0</v>
      </c>
      <c r="N25" s="140">
        <v>0</v>
      </c>
      <c r="O25" s="140"/>
      <c r="P25" s="141">
        <f t="shared" si="2"/>
        <v>0</v>
      </c>
      <c r="Q25" s="142">
        <f t="shared" si="3"/>
        <v>0</v>
      </c>
    </row>
    <row r="26" spans="1:17">
      <c r="A26" s="13">
        <v>22</v>
      </c>
      <c r="B26" s="179" t="s">
        <v>23</v>
      </c>
      <c r="C26" s="159" t="s">
        <v>22</v>
      </c>
      <c r="D26" s="138">
        <v>43855</v>
      </c>
      <c r="E26" s="139">
        <v>0</v>
      </c>
      <c r="F26" s="140">
        <v>0</v>
      </c>
      <c r="G26" s="140"/>
      <c r="H26" s="141">
        <f t="shared" si="0"/>
        <v>0</v>
      </c>
      <c r="I26" s="139">
        <v>0</v>
      </c>
      <c r="J26" s="140">
        <v>0</v>
      </c>
      <c r="K26" s="140"/>
      <c r="L26" s="141">
        <f t="shared" si="1"/>
        <v>0</v>
      </c>
      <c r="M26" s="139">
        <v>0</v>
      </c>
      <c r="N26" s="140">
        <v>0</v>
      </c>
      <c r="O26" s="140"/>
      <c r="P26" s="141">
        <f t="shared" si="2"/>
        <v>0</v>
      </c>
      <c r="Q26" s="142">
        <f t="shared" si="3"/>
        <v>0</v>
      </c>
    </row>
    <row r="27" spans="1:17">
      <c r="A27" s="13">
        <v>23</v>
      </c>
      <c r="B27" s="179" t="s">
        <v>46</v>
      </c>
      <c r="C27" s="159" t="s">
        <v>34</v>
      </c>
      <c r="D27" s="138">
        <v>44247</v>
      </c>
      <c r="E27" s="139">
        <v>0</v>
      </c>
      <c r="F27" s="140">
        <v>0</v>
      </c>
      <c r="G27" s="140"/>
      <c r="H27" s="141">
        <f t="shared" si="0"/>
        <v>0</v>
      </c>
      <c r="I27" s="139">
        <v>0</v>
      </c>
      <c r="J27" s="140">
        <v>0</v>
      </c>
      <c r="K27" s="140"/>
      <c r="L27" s="141">
        <f t="shared" si="1"/>
        <v>0</v>
      </c>
      <c r="M27" s="139">
        <v>0</v>
      </c>
      <c r="N27" s="140">
        <v>0</v>
      </c>
      <c r="O27" s="140"/>
      <c r="P27" s="141">
        <f t="shared" si="2"/>
        <v>0</v>
      </c>
      <c r="Q27" s="142">
        <f t="shared" si="3"/>
        <v>0</v>
      </c>
    </row>
    <row r="29" spans="1:17">
      <c r="C29" s="12"/>
      <c r="E29" s="253" t="s">
        <v>15</v>
      </c>
      <c r="F29" s="253"/>
      <c r="G29" s="253"/>
      <c r="H29" s="253"/>
    </row>
    <row r="30" spans="1:17" ht="30">
      <c r="B30" s="18" t="s">
        <v>13</v>
      </c>
      <c r="C30" s="9" t="s">
        <v>12</v>
      </c>
      <c r="D30" s="18" t="s">
        <v>11</v>
      </c>
      <c r="E30" s="11" t="s">
        <v>7</v>
      </c>
      <c r="F30" s="11" t="s">
        <v>6</v>
      </c>
      <c r="G30" s="11" t="s">
        <v>5</v>
      </c>
      <c r="H30" s="11" t="s">
        <v>14</v>
      </c>
    </row>
    <row r="31" spans="1:17">
      <c r="A31" s="152">
        <v>1</v>
      </c>
      <c r="B31" s="183" t="s">
        <v>32</v>
      </c>
      <c r="C31" s="158" t="s">
        <v>31</v>
      </c>
      <c r="D31" s="184">
        <v>43839</v>
      </c>
      <c r="E31" s="155">
        <v>10</v>
      </c>
      <c r="F31" s="156">
        <v>0.3</v>
      </c>
      <c r="G31" s="156"/>
      <c r="H31" s="157">
        <f t="shared" ref="H31:H48" si="4">SUM(E31-F31-G31)</f>
        <v>9.6999999999999993</v>
      </c>
      <c r="I31" s="1"/>
    </row>
    <row r="32" spans="1:17">
      <c r="A32" s="152">
        <v>2</v>
      </c>
      <c r="B32" s="183" t="s">
        <v>38</v>
      </c>
      <c r="C32" s="158" t="s">
        <v>34</v>
      </c>
      <c r="D32" s="184">
        <v>44534</v>
      </c>
      <c r="E32" s="155">
        <v>10</v>
      </c>
      <c r="F32" s="156">
        <v>0.4</v>
      </c>
      <c r="G32" s="156"/>
      <c r="H32" s="157">
        <f t="shared" si="4"/>
        <v>9.6</v>
      </c>
      <c r="I32" s="1"/>
    </row>
    <row r="33" spans="1:8">
      <c r="A33" s="152">
        <v>3</v>
      </c>
      <c r="B33" s="183" t="s">
        <v>41</v>
      </c>
      <c r="C33" s="158" t="s">
        <v>34</v>
      </c>
      <c r="D33" s="154">
        <v>44414</v>
      </c>
      <c r="E33" s="155">
        <v>10</v>
      </c>
      <c r="F33" s="156">
        <v>0.5</v>
      </c>
      <c r="G33" s="156"/>
      <c r="H33" s="157">
        <f t="shared" ref="H33:H43" si="5">SUM(E33-F33-G33)</f>
        <v>9.5</v>
      </c>
    </row>
    <row r="34" spans="1:8">
      <c r="A34" s="152">
        <v>4</v>
      </c>
      <c r="B34" s="183" t="s">
        <v>24</v>
      </c>
      <c r="C34" s="158" t="s">
        <v>22</v>
      </c>
      <c r="D34" s="154">
        <v>44365</v>
      </c>
      <c r="E34" s="155">
        <v>10</v>
      </c>
      <c r="F34" s="156">
        <v>0.5</v>
      </c>
      <c r="G34" s="156"/>
      <c r="H34" s="157">
        <f t="shared" si="5"/>
        <v>9.5</v>
      </c>
    </row>
    <row r="35" spans="1:8">
      <c r="A35" s="152">
        <v>5</v>
      </c>
      <c r="B35" s="183" t="s">
        <v>21</v>
      </c>
      <c r="C35" s="158" t="s">
        <v>22</v>
      </c>
      <c r="D35" s="184">
        <v>44365</v>
      </c>
      <c r="E35" s="155">
        <v>10</v>
      </c>
      <c r="F35" s="156">
        <v>0.5</v>
      </c>
      <c r="G35" s="156"/>
      <c r="H35" s="157">
        <f t="shared" si="5"/>
        <v>9.5</v>
      </c>
    </row>
    <row r="36" spans="1:8">
      <c r="A36" s="152">
        <v>6</v>
      </c>
      <c r="B36" s="183" t="s">
        <v>40</v>
      </c>
      <c r="C36" s="158" t="s">
        <v>34</v>
      </c>
      <c r="D36" s="154">
        <v>44341</v>
      </c>
      <c r="E36" s="155">
        <v>10</v>
      </c>
      <c r="F36" s="156">
        <v>0.5</v>
      </c>
      <c r="G36" s="156"/>
      <c r="H36" s="157">
        <f t="shared" si="5"/>
        <v>9.5</v>
      </c>
    </row>
    <row r="37" spans="1:8">
      <c r="A37" s="13">
        <v>7</v>
      </c>
      <c r="B37" s="120" t="s">
        <v>30</v>
      </c>
      <c r="C37" s="121" t="s">
        <v>31</v>
      </c>
      <c r="D37" s="122">
        <v>44118</v>
      </c>
      <c r="E37" s="123">
        <v>10</v>
      </c>
      <c r="F37" s="124">
        <v>0.5</v>
      </c>
      <c r="G37" s="124"/>
      <c r="H37" s="125">
        <f t="shared" si="5"/>
        <v>9.5</v>
      </c>
    </row>
    <row r="38" spans="1:8">
      <c r="A38" s="13">
        <v>8</v>
      </c>
      <c r="B38" s="120" t="s">
        <v>45</v>
      </c>
      <c r="C38" s="121" t="s">
        <v>34</v>
      </c>
      <c r="D38" s="122">
        <v>44050</v>
      </c>
      <c r="E38" s="123">
        <v>10</v>
      </c>
      <c r="F38" s="124">
        <v>0.5</v>
      </c>
      <c r="G38" s="124"/>
      <c r="H38" s="125">
        <f t="shared" si="5"/>
        <v>9.5</v>
      </c>
    </row>
    <row r="39" spans="1:8">
      <c r="A39" s="13">
        <v>9</v>
      </c>
      <c r="B39" s="120" t="s">
        <v>37</v>
      </c>
      <c r="C39" s="121" t="s">
        <v>34</v>
      </c>
      <c r="D39" s="122">
        <v>43968</v>
      </c>
      <c r="E39" s="123">
        <v>10</v>
      </c>
      <c r="F39" s="124">
        <v>0.5</v>
      </c>
      <c r="G39" s="124"/>
      <c r="H39" s="125">
        <f t="shared" si="5"/>
        <v>9.5</v>
      </c>
    </row>
    <row r="40" spans="1:8">
      <c r="A40" s="13">
        <v>10</v>
      </c>
      <c r="B40" s="16" t="s">
        <v>36</v>
      </c>
      <c r="C40" s="15" t="s">
        <v>34</v>
      </c>
      <c r="D40" s="17">
        <v>44337</v>
      </c>
      <c r="E40" s="4">
        <v>10</v>
      </c>
      <c r="F40" s="3">
        <v>0.6</v>
      </c>
      <c r="G40" s="3"/>
      <c r="H40" s="2">
        <f t="shared" si="5"/>
        <v>9.4</v>
      </c>
    </row>
    <row r="41" spans="1:8">
      <c r="A41" s="13">
        <v>11</v>
      </c>
      <c r="B41" s="16" t="s">
        <v>44</v>
      </c>
      <c r="C41" s="15" t="s">
        <v>34</v>
      </c>
      <c r="D41" s="14">
        <v>44307</v>
      </c>
      <c r="E41" s="4">
        <v>10</v>
      </c>
      <c r="F41" s="3">
        <v>0.6</v>
      </c>
      <c r="G41" s="3"/>
      <c r="H41" s="2">
        <f t="shared" si="5"/>
        <v>9.4</v>
      </c>
    </row>
    <row r="42" spans="1:8">
      <c r="A42" s="13">
        <v>12</v>
      </c>
      <c r="B42" s="16" t="s">
        <v>33</v>
      </c>
      <c r="C42" s="15" t="s">
        <v>31</v>
      </c>
      <c r="D42" s="17">
        <v>44227</v>
      </c>
      <c r="E42" s="4">
        <v>10</v>
      </c>
      <c r="F42" s="3">
        <v>0.6</v>
      </c>
      <c r="G42" s="3"/>
      <c r="H42" s="2">
        <f t="shared" si="5"/>
        <v>9.4</v>
      </c>
    </row>
    <row r="43" spans="1:8">
      <c r="A43" s="13">
        <v>13</v>
      </c>
      <c r="B43" s="16" t="s">
        <v>25</v>
      </c>
      <c r="C43" s="15" t="s">
        <v>22</v>
      </c>
      <c r="D43" s="14">
        <v>44111</v>
      </c>
      <c r="E43" s="4">
        <v>10</v>
      </c>
      <c r="F43" s="3">
        <v>0.5</v>
      </c>
      <c r="G43" s="3">
        <v>0.1</v>
      </c>
      <c r="H43" s="2">
        <f t="shared" si="5"/>
        <v>9.4</v>
      </c>
    </row>
    <row r="44" spans="1:8">
      <c r="A44" s="13">
        <v>14</v>
      </c>
      <c r="B44" s="16" t="s">
        <v>47</v>
      </c>
      <c r="C44" s="15" t="s">
        <v>48</v>
      </c>
      <c r="D44" s="14">
        <v>44001</v>
      </c>
      <c r="E44" s="4">
        <v>10</v>
      </c>
      <c r="F44" s="3">
        <v>0.8</v>
      </c>
      <c r="G44" s="3"/>
      <c r="H44" s="2">
        <f t="shared" si="4"/>
        <v>9.1999999999999993</v>
      </c>
    </row>
    <row r="45" spans="1:8">
      <c r="A45" s="136">
        <v>15</v>
      </c>
      <c r="B45" s="179" t="s">
        <v>35</v>
      </c>
      <c r="C45" s="159" t="s">
        <v>34</v>
      </c>
      <c r="D45" s="180">
        <v>44228</v>
      </c>
      <c r="E45" s="139">
        <v>0</v>
      </c>
      <c r="F45" s="140">
        <v>0</v>
      </c>
      <c r="G45" s="140"/>
      <c r="H45" s="141">
        <f t="shared" si="4"/>
        <v>0</v>
      </c>
    </row>
    <row r="46" spans="1:8">
      <c r="A46" s="136">
        <v>16</v>
      </c>
      <c r="B46" s="179" t="s">
        <v>39</v>
      </c>
      <c r="C46" s="159" t="s">
        <v>34</v>
      </c>
      <c r="D46" s="138">
        <v>44103</v>
      </c>
      <c r="E46" s="139">
        <v>0</v>
      </c>
      <c r="F46" s="140">
        <v>0</v>
      </c>
      <c r="G46" s="140"/>
      <c r="H46" s="141">
        <f t="shared" si="4"/>
        <v>0</v>
      </c>
    </row>
    <row r="47" spans="1:8">
      <c r="A47" s="136">
        <v>17</v>
      </c>
      <c r="B47" s="179" t="s">
        <v>23</v>
      </c>
      <c r="C47" s="159" t="s">
        <v>22</v>
      </c>
      <c r="D47" s="138">
        <v>43855</v>
      </c>
      <c r="E47" s="139">
        <v>0</v>
      </c>
      <c r="F47" s="140">
        <v>0</v>
      </c>
      <c r="G47" s="140"/>
      <c r="H47" s="141">
        <f t="shared" si="4"/>
        <v>0</v>
      </c>
    </row>
    <row r="48" spans="1:8">
      <c r="A48" s="136">
        <v>18</v>
      </c>
      <c r="B48" s="179" t="s">
        <v>46</v>
      </c>
      <c r="C48" s="159" t="s">
        <v>34</v>
      </c>
      <c r="D48" s="138">
        <v>44247</v>
      </c>
      <c r="E48" s="139">
        <v>0</v>
      </c>
      <c r="F48" s="140">
        <v>0</v>
      </c>
      <c r="G48" s="140"/>
      <c r="H48" s="141">
        <f t="shared" si="4"/>
        <v>0</v>
      </c>
    </row>
  </sheetData>
  <sortState ref="B40:H43">
    <sortCondition descending="1" ref="D40:D43"/>
  </sortState>
  <mergeCells count="6">
    <mergeCell ref="A1:Q1"/>
    <mergeCell ref="E29:H29"/>
    <mergeCell ref="B2:Q2"/>
    <mergeCell ref="E3:H3"/>
    <mergeCell ref="I3:L3"/>
    <mergeCell ref="M3:P3"/>
  </mergeCells>
  <dataValidations count="1">
    <dataValidation type="custom" allowBlank="1" showInputMessage="1" showErrorMessage="1" sqref="H31:H48 P5:P27 L5:L27 H5:H27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5"/>
  <sheetViews>
    <sheetView workbookViewId="0">
      <selection activeCell="N20" sqref="N20"/>
    </sheetView>
  </sheetViews>
  <sheetFormatPr defaultRowHeight="15"/>
  <cols>
    <col min="1" max="1" width="3" bestFit="1" customWidth="1"/>
    <col min="2" max="2" width="31" bestFit="1" customWidth="1"/>
    <col min="3" max="3" width="23.1406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9.28515625" customWidth="1"/>
  </cols>
  <sheetData>
    <row r="1" spans="1:8">
      <c r="D1" s="1"/>
      <c r="E1" s="218" t="s">
        <v>2</v>
      </c>
      <c r="F1" s="219"/>
      <c r="G1" s="219"/>
      <c r="H1" s="219"/>
    </row>
    <row r="2" spans="1:8">
      <c r="B2" s="18" t="s">
        <v>13</v>
      </c>
      <c r="C2" s="18" t="s">
        <v>12</v>
      </c>
      <c r="D2" s="18" t="s">
        <v>11</v>
      </c>
      <c r="E2" s="8" t="s">
        <v>7</v>
      </c>
      <c r="F2" s="8" t="s">
        <v>9</v>
      </c>
      <c r="G2" s="8" t="s">
        <v>5</v>
      </c>
      <c r="H2" s="8" t="s">
        <v>10</v>
      </c>
    </row>
    <row r="3" spans="1:8">
      <c r="A3" s="111">
        <v>1</v>
      </c>
      <c r="B3" s="118" t="s">
        <v>47</v>
      </c>
      <c r="C3" s="112" t="s">
        <v>48</v>
      </c>
      <c r="D3" s="113">
        <v>44001</v>
      </c>
      <c r="E3" s="114">
        <v>10</v>
      </c>
      <c r="F3" s="115">
        <v>0.2</v>
      </c>
      <c r="G3" s="115"/>
      <c r="H3" s="116">
        <f t="shared" ref="H3:H25" si="0">SUM(E3-F3-G3)</f>
        <v>9.8000000000000007</v>
      </c>
    </row>
    <row r="4" spans="1:8">
      <c r="A4" s="161">
        <v>2</v>
      </c>
      <c r="B4" s="181" t="s">
        <v>32</v>
      </c>
      <c r="C4" s="168" t="s">
        <v>31</v>
      </c>
      <c r="D4" s="182">
        <v>43839</v>
      </c>
      <c r="E4" s="165">
        <v>10</v>
      </c>
      <c r="F4" s="166">
        <v>0.3</v>
      </c>
      <c r="G4" s="166"/>
      <c r="H4" s="167">
        <f t="shared" si="0"/>
        <v>9.6999999999999993</v>
      </c>
    </row>
    <row r="5" spans="1:8">
      <c r="A5" s="161">
        <v>3</v>
      </c>
      <c r="B5" s="181" t="s">
        <v>36</v>
      </c>
      <c r="C5" s="168" t="s">
        <v>34</v>
      </c>
      <c r="D5" s="182">
        <v>44337</v>
      </c>
      <c r="E5" s="165">
        <v>10</v>
      </c>
      <c r="F5" s="166">
        <v>0.4</v>
      </c>
      <c r="G5" s="166"/>
      <c r="H5" s="167">
        <f t="shared" si="0"/>
        <v>9.6</v>
      </c>
    </row>
    <row r="6" spans="1:8">
      <c r="A6" s="111">
        <v>4</v>
      </c>
      <c r="B6" s="118" t="s">
        <v>37</v>
      </c>
      <c r="C6" s="112" t="s">
        <v>34</v>
      </c>
      <c r="D6" s="113">
        <v>43968</v>
      </c>
      <c r="E6" s="114">
        <v>10</v>
      </c>
      <c r="F6" s="115">
        <v>0.5</v>
      </c>
      <c r="G6" s="115"/>
      <c r="H6" s="116">
        <f t="shared" si="0"/>
        <v>9.5</v>
      </c>
    </row>
    <row r="7" spans="1:8">
      <c r="A7" s="161">
        <v>5</v>
      </c>
      <c r="B7" s="181" t="s">
        <v>38</v>
      </c>
      <c r="C7" s="168" t="s">
        <v>34</v>
      </c>
      <c r="D7" s="182">
        <v>44534</v>
      </c>
      <c r="E7" s="165">
        <v>10</v>
      </c>
      <c r="F7" s="166">
        <v>0.5</v>
      </c>
      <c r="G7" s="166"/>
      <c r="H7" s="167">
        <f t="shared" si="0"/>
        <v>9.5</v>
      </c>
    </row>
    <row r="8" spans="1:8">
      <c r="A8" s="161">
        <v>6</v>
      </c>
      <c r="B8" s="181" t="s">
        <v>33</v>
      </c>
      <c r="C8" s="168" t="s">
        <v>31</v>
      </c>
      <c r="D8" s="182">
        <v>44227</v>
      </c>
      <c r="E8" s="165">
        <v>10</v>
      </c>
      <c r="F8" s="166">
        <v>0.5</v>
      </c>
      <c r="G8" s="166"/>
      <c r="H8" s="167">
        <f t="shared" si="0"/>
        <v>9.5</v>
      </c>
    </row>
    <row r="9" spans="1:8">
      <c r="A9" s="161">
        <v>7</v>
      </c>
      <c r="B9" s="181" t="s">
        <v>30</v>
      </c>
      <c r="C9" s="168" t="s">
        <v>31</v>
      </c>
      <c r="D9" s="170">
        <v>44118</v>
      </c>
      <c r="E9" s="165">
        <v>10</v>
      </c>
      <c r="F9" s="166">
        <v>0.6</v>
      </c>
      <c r="G9" s="166"/>
      <c r="H9" s="167">
        <f t="shared" si="0"/>
        <v>9.4</v>
      </c>
    </row>
    <row r="10" spans="1:8">
      <c r="A10" s="13">
        <v>8</v>
      </c>
      <c r="B10" s="16" t="s">
        <v>45</v>
      </c>
      <c r="C10" s="22" t="s">
        <v>34</v>
      </c>
      <c r="D10" s="14">
        <v>44050</v>
      </c>
      <c r="E10" s="4">
        <v>10</v>
      </c>
      <c r="F10" s="3">
        <v>0.6</v>
      </c>
      <c r="G10" s="3"/>
      <c r="H10" s="2">
        <f t="shared" si="0"/>
        <v>9.4</v>
      </c>
    </row>
    <row r="11" spans="1:8">
      <c r="A11" s="13">
        <v>9</v>
      </c>
      <c r="B11" s="16" t="s">
        <v>44</v>
      </c>
      <c r="C11" s="15" t="s">
        <v>34</v>
      </c>
      <c r="D11" s="14">
        <v>44307</v>
      </c>
      <c r="E11" s="4">
        <v>10</v>
      </c>
      <c r="F11" s="3">
        <v>0.7</v>
      </c>
      <c r="G11" s="3"/>
      <c r="H11" s="2">
        <f t="shared" si="0"/>
        <v>9.3000000000000007</v>
      </c>
    </row>
    <row r="12" spans="1:8">
      <c r="A12" s="13">
        <v>10</v>
      </c>
      <c r="B12" s="16" t="s">
        <v>29</v>
      </c>
      <c r="C12" s="15" t="s">
        <v>27</v>
      </c>
      <c r="D12" s="14">
        <v>44071</v>
      </c>
      <c r="E12" s="4">
        <v>10</v>
      </c>
      <c r="F12" s="3">
        <v>0.8</v>
      </c>
      <c r="G12" s="3"/>
      <c r="H12" s="2">
        <f t="shared" si="0"/>
        <v>9.1999999999999993</v>
      </c>
    </row>
    <row r="13" spans="1:8">
      <c r="A13" s="13">
        <v>11</v>
      </c>
      <c r="B13" s="16" t="s">
        <v>21</v>
      </c>
      <c r="C13" s="15" t="s">
        <v>22</v>
      </c>
      <c r="D13" s="17">
        <v>44365</v>
      </c>
      <c r="E13" s="4">
        <v>10</v>
      </c>
      <c r="F13" s="3">
        <v>0.9</v>
      </c>
      <c r="G13" s="3"/>
      <c r="H13" s="2">
        <f t="shared" ref="H13:H18" si="1">SUM(E13-F13-G13)</f>
        <v>9.1</v>
      </c>
    </row>
    <row r="14" spans="1:8">
      <c r="A14" s="128">
        <v>12</v>
      </c>
      <c r="B14" s="13" t="s">
        <v>26</v>
      </c>
      <c r="C14" s="15" t="s">
        <v>27</v>
      </c>
      <c r="D14" s="14">
        <v>44308</v>
      </c>
      <c r="E14" s="4">
        <v>10</v>
      </c>
      <c r="F14" s="3">
        <v>0.9</v>
      </c>
      <c r="G14" s="3"/>
      <c r="H14" s="2">
        <f t="shared" si="1"/>
        <v>9.1</v>
      </c>
    </row>
    <row r="15" spans="1:8">
      <c r="A15" s="13">
        <v>13</v>
      </c>
      <c r="B15" s="16" t="s">
        <v>25</v>
      </c>
      <c r="C15" s="15" t="s">
        <v>22</v>
      </c>
      <c r="D15" s="14">
        <v>44111</v>
      </c>
      <c r="E15" s="4">
        <v>10</v>
      </c>
      <c r="F15" s="3">
        <v>0.9</v>
      </c>
      <c r="G15" s="3"/>
      <c r="H15" s="2">
        <f t="shared" si="1"/>
        <v>9.1</v>
      </c>
    </row>
    <row r="16" spans="1:8">
      <c r="A16" s="111">
        <v>14</v>
      </c>
      <c r="B16" s="118" t="s">
        <v>19</v>
      </c>
      <c r="C16" s="112" t="s">
        <v>20</v>
      </c>
      <c r="D16" s="119">
        <v>43935</v>
      </c>
      <c r="E16" s="114">
        <v>10</v>
      </c>
      <c r="F16" s="115">
        <v>0.9</v>
      </c>
      <c r="G16" s="115"/>
      <c r="H16" s="116">
        <f t="shared" si="1"/>
        <v>9.1</v>
      </c>
    </row>
    <row r="17" spans="1:8">
      <c r="A17" s="13">
        <v>15</v>
      </c>
      <c r="B17" s="16" t="s">
        <v>41</v>
      </c>
      <c r="C17" s="15" t="s">
        <v>34</v>
      </c>
      <c r="D17" s="14">
        <v>44414</v>
      </c>
      <c r="E17" s="4">
        <v>10</v>
      </c>
      <c r="F17" s="3">
        <v>1</v>
      </c>
      <c r="G17" s="3"/>
      <c r="H17" s="2">
        <f t="shared" si="1"/>
        <v>9</v>
      </c>
    </row>
    <row r="18" spans="1:8">
      <c r="A18" s="13">
        <v>16</v>
      </c>
      <c r="B18" s="16" t="s">
        <v>40</v>
      </c>
      <c r="C18" s="15" t="s">
        <v>34</v>
      </c>
      <c r="D18" s="14">
        <v>44341</v>
      </c>
      <c r="E18" s="4">
        <v>10</v>
      </c>
      <c r="F18" s="3">
        <v>1</v>
      </c>
      <c r="G18" s="3"/>
      <c r="H18" s="2">
        <f t="shared" si="1"/>
        <v>9</v>
      </c>
    </row>
    <row r="19" spans="1:8">
      <c r="A19" s="13">
        <v>17</v>
      </c>
      <c r="B19" s="16" t="s">
        <v>24</v>
      </c>
      <c r="C19" s="15" t="s">
        <v>22</v>
      </c>
      <c r="D19" s="14">
        <v>44365</v>
      </c>
      <c r="E19" s="4">
        <v>10</v>
      </c>
      <c r="F19" s="3">
        <v>1.1000000000000001</v>
      </c>
      <c r="G19" s="3"/>
      <c r="H19" s="2">
        <f t="shared" si="0"/>
        <v>8.9</v>
      </c>
    </row>
    <row r="20" spans="1:8">
      <c r="A20" s="13">
        <v>18</v>
      </c>
      <c r="B20" s="16" t="s">
        <v>140</v>
      </c>
      <c r="C20" s="15" t="s">
        <v>27</v>
      </c>
      <c r="D20" s="17">
        <v>43885</v>
      </c>
      <c r="E20" s="4">
        <v>10</v>
      </c>
      <c r="F20" s="3">
        <v>1.4</v>
      </c>
      <c r="G20" s="3"/>
      <c r="H20" s="2">
        <f t="shared" si="0"/>
        <v>8.6</v>
      </c>
    </row>
    <row r="21" spans="1:8">
      <c r="A21" s="13">
        <v>19</v>
      </c>
      <c r="B21" s="16" t="s">
        <v>28</v>
      </c>
      <c r="C21" s="15" t="s">
        <v>27</v>
      </c>
      <c r="D21" s="17">
        <v>44028</v>
      </c>
      <c r="E21" s="4">
        <v>10</v>
      </c>
      <c r="F21" s="3">
        <v>1.4</v>
      </c>
      <c r="G21" s="3"/>
      <c r="H21" s="2">
        <f t="shared" si="0"/>
        <v>8.6</v>
      </c>
    </row>
    <row r="22" spans="1:8">
      <c r="A22" s="13">
        <v>20</v>
      </c>
      <c r="B22" s="179" t="s">
        <v>35</v>
      </c>
      <c r="C22" s="159" t="s">
        <v>34</v>
      </c>
      <c r="D22" s="180">
        <v>44228</v>
      </c>
      <c r="E22" s="139">
        <v>0</v>
      </c>
      <c r="F22" s="140">
        <v>0</v>
      </c>
      <c r="G22" s="140"/>
      <c r="H22" s="141">
        <f t="shared" si="0"/>
        <v>0</v>
      </c>
    </row>
    <row r="23" spans="1:8">
      <c r="A23" s="13">
        <v>21</v>
      </c>
      <c r="B23" s="179" t="s">
        <v>39</v>
      </c>
      <c r="C23" s="159" t="s">
        <v>34</v>
      </c>
      <c r="D23" s="138">
        <v>44103</v>
      </c>
      <c r="E23" s="139">
        <v>0</v>
      </c>
      <c r="F23" s="140">
        <v>0</v>
      </c>
      <c r="G23" s="140"/>
      <c r="H23" s="141">
        <f t="shared" si="0"/>
        <v>0</v>
      </c>
    </row>
    <row r="24" spans="1:8">
      <c r="A24" s="13">
        <v>22</v>
      </c>
      <c r="B24" s="179" t="s">
        <v>23</v>
      </c>
      <c r="C24" s="159" t="s">
        <v>22</v>
      </c>
      <c r="D24" s="138">
        <v>43855</v>
      </c>
      <c r="E24" s="139">
        <v>0</v>
      </c>
      <c r="F24" s="140">
        <v>0</v>
      </c>
      <c r="G24" s="140"/>
      <c r="H24" s="141">
        <f t="shared" si="0"/>
        <v>0</v>
      </c>
    </row>
    <row r="25" spans="1:8">
      <c r="A25" s="13">
        <v>23</v>
      </c>
      <c r="B25" s="179" t="s">
        <v>46</v>
      </c>
      <c r="C25" s="159" t="s">
        <v>34</v>
      </c>
      <c r="D25" s="138">
        <v>44247</v>
      </c>
      <c r="E25" s="139">
        <v>0</v>
      </c>
      <c r="F25" s="140">
        <v>0</v>
      </c>
      <c r="G25" s="140"/>
      <c r="H25" s="141">
        <f t="shared" si="0"/>
        <v>0</v>
      </c>
    </row>
  </sheetData>
  <sortState ref="B17:H18">
    <sortCondition descending="1" ref="D17:D18"/>
  </sortState>
  <mergeCells count="1">
    <mergeCell ref="E1:H1"/>
  </mergeCells>
  <dataValidations count="1">
    <dataValidation type="custom" allowBlank="1" showInputMessage="1" showErrorMessage="1" sqref="H3:H25">
      <formula1>"bvbv"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5"/>
  <sheetViews>
    <sheetView topLeftCell="A2" workbookViewId="0">
      <selection activeCell="N13" sqref="N13"/>
    </sheetView>
  </sheetViews>
  <sheetFormatPr defaultRowHeight="15"/>
  <cols>
    <col min="1" max="1" width="3" bestFit="1" customWidth="1"/>
    <col min="2" max="2" width="31" bestFit="1" customWidth="1"/>
    <col min="3" max="3" width="23.140625" bestFit="1" customWidth="1"/>
    <col min="4" max="4" width="10.7109375" bestFit="1" customWidth="1"/>
  </cols>
  <sheetData>
    <row r="1" spans="1:9">
      <c r="D1" s="1"/>
      <c r="E1" s="220" t="s">
        <v>1</v>
      </c>
      <c r="F1" s="221"/>
      <c r="G1" s="221"/>
      <c r="H1" s="221"/>
    </row>
    <row r="2" spans="1:9">
      <c r="B2" s="9" t="s">
        <v>13</v>
      </c>
      <c r="C2" s="9" t="s">
        <v>12</v>
      </c>
      <c r="D2" s="9" t="s">
        <v>11</v>
      </c>
      <c r="E2" s="7" t="s">
        <v>7</v>
      </c>
      <c r="F2" s="7" t="s">
        <v>9</v>
      </c>
      <c r="G2" s="7" t="s">
        <v>5</v>
      </c>
      <c r="H2" s="7" t="s">
        <v>8</v>
      </c>
    </row>
    <row r="3" spans="1:9">
      <c r="A3" s="111">
        <v>1</v>
      </c>
      <c r="B3" s="118" t="s">
        <v>47</v>
      </c>
      <c r="C3" s="112" t="s">
        <v>48</v>
      </c>
      <c r="D3" s="113">
        <v>44001</v>
      </c>
      <c r="E3" s="114">
        <v>10</v>
      </c>
      <c r="F3" s="115">
        <v>0.4</v>
      </c>
      <c r="G3" s="115"/>
      <c r="H3" s="116">
        <f t="shared" ref="H3:H25" si="0">SUM(E3-F3-G3)</f>
        <v>9.6</v>
      </c>
    </row>
    <row r="4" spans="1:9">
      <c r="A4" s="111">
        <v>2</v>
      </c>
      <c r="B4" s="185" t="s">
        <v>19</v>
      </c>
      <c r="C4" s="176" t="s">
        <v>20</v>
      </c>
      <c r="D4" s="186">
        <v>43935</v>
      </c>
      <c r="E4" s="114">
        <v>10</v>
      </c>
      <c r="F4" s="115">
        <v>0.55000000000000004</v>
      </c>
      <c r="G4" s="133"/>
      <c r="H4" s="174">
        <f t="shared" si="0"/>
        <v>9.4499999999999993</v>
      </c>
      <c r="I4" s="134"/>
    </row>
    <row r="5" spans="1:9">
      <c r="A5" s="111">
        <v>3</v>
      </c>
      <c r="B5" s="118" t="s">
        <v>37</v>
      </c>
      <c r="C5" s="112" t="s">
        <v>34</v>
      </c>
      <c r="D5" s="113">
        <v>43968</v>
      </c>
      <c r="E5" s="114">
        <v>10</v>
      </c>
      <c r="F5" s="115">
        <v>0.7</v>
      </c>
      <c r="G5" s="115"/>
      <c r="H5" s="116">
        <f t="shared" si="0"/>
        <v>9.3000000000000007</v>
      </c>
    </row>
    <row r="6" spans="1:9">
      <c r="A6" s="161">
        <v>4</v>
      </c>
      <c r="B6" s="181" t="s">
        <v>33</v>
      </c>
      <c r="C6" s="168" t="s">
        <v>31</v>
      </c>
      <c r="D6" s="182">
        <v>44227</v>
      </c>
      <c r="E6" s="165">
        <v>10</v>
      </c>
      <c r="F6" s="166">
        <v>0.7</v>
      </c>
      <c r="G6" s="166"/>
      <c r="H6" s="167">
        <f t="shared" si="0"/>
        <v>9.3000000000000007</v>
      </c>
    </row>
    <row r="7" spans="1:9">
      <c r="A7" s="161">
        <v>5</v>
      </c>
      <c r="B7" s="181" t="s">
        <v>32</v>
      </c>
      <c r="C7" s="168" t="s">
        <v>31</v>
      </c>
      <c r="D7" s="182">
        <v>43839</v>
      </c>
      <c r="E7" s="165">
        <v>10</v>
      </c>
      <c r="F7" s="166">
        <v>0.8</v>
      </c>
      <c r="G7" s="166"/>
      <c r="H7" s="167">
        <f t="shared" si="0"/>
        <v>9.1999999999999993</v>
      </c>
    </row>
    <row r="8" spans="1:9">
      <c r="A8" s="161">
        <v>6</v>
      </c>
      <c r="B8" s="181" t="s">
        <v>44</v>
      </c>
      <c r="C8" s="168" t="s">
        <v>34</v>
      </c>
      <c r="D8" s="170">
        <v>44307</v>
      </c>
      <c r="E8" s="165">
        <v>10</v>
      </c>
      <c r="F8" s="166">
        <v>0.85</v>
      </c>
      <c r="G8" s="166"/>
      <c r="H8" s="167">
        <f t="shared" si="0"/>
        <v>9.15</v>
      </c>
    </row>
    <row r="9" spans="1:9">
      <c r="A9" s="161">
        <v>7</v>
      </c>
      <c r="B9" s="181" t="s">
        <v>30</v>
      </c>
      <c r="C9" s="168" t="s">
        <v>31</v>
      </c>
      <c r="D9" s="170">
        <v>44118</v>
      </c>
      <c r="E9" s="165">
        <v>10</v>
      </c>
      <c r="F9" s="166">
        <v>0.9</v>
      </c>
      <c r="G9" s="166"/>
      <c r="H9" s="167">
        <f t="shared" si="0"/>
        <v>9.1</v>
      </c>
    </row>
    <row r="10" spans="1:9">
      <c r="A10" s="161">
        <v>8</v>
      </c>
      <c r="B10" s="181" t="s">
        <v>29</v>
      </c>
      <c r="C10" s="187" t="s">
        <v>27</v>
      </c>
      <c r="D10" s="170">
        <v>44071</v>
      </c>
      <c r="E10" s="165">
        <v>10</v>
      </c>
      <c r="F10" s="166">
        <v>0.9</v>
      </c>
      <c r="G10" s="166"/>
      <c r="H10" s="167">
        <f t="shared" si="0"/>
        <v>9.1</v>
      </c>
    </row>
    <row r="11" spans="1:9">
      <c r="A11" s="13">
        <v>9</v>
      </c>
      <c r="B11" s="16" t="s">
        <v>24</v>
      </c>
      <c r="C11" s="15" t="s">
        <v>22</v>
      </c>
      <c r="D11" s="14">
        <v>44365</v>
      </c>
      <c r="E11" s="4">
        <v>10</v>
      </c>
      <c r="F11" s="3">
        <v>0.95</v>
      </c>
      <c r="G11" s="3"/>
      <c r="H11" s="2">
        <f>SUM(E11-F11-G11)</f>
        <v>9.0500000000000007</v>
      </c>
    </row>
    <row r="12" spans="1:9">
      <c r="A12" s="13">
        <v>10</v>
      </c>
      <c r="B12" s="16" t="s">
        <v>36</v>
      </c>
      <c r="C12" s="15" t="s">
        <v>34</v>
      </c>
      <c r="D12" s="17">
        <v>44337</v>
      </c>
      <c r="E12" s="4">
        <v>10</v>
      </c>
      <c r="F12" s="3">
        <v>0.95</v>
      </c>
      <c r="G12" s="3"/>
      <c r="H12" s="2">
        <f>SUM(E12-F12-G12)</f>
        <v>9.0500000000000007</v>
      </c>
    </row>
    <row r="13" spans="1:9">
      <c r="A13" s="13">
        <v>11</v>
      </c>
      <c r="B13" s="16" t="s">
        <v>41</v>
      </c>
      <c r="C13" s="15" t="s">
        <v>34</v>
      </c>
      <c r="D13" s="14">
        <v>44414</v>
      </c>
      <c r="E13" s="4">
        <v>10</v>
      </c>
      <c r="F13" s="3">
        <v>1</v>
      </c>
      <c r="G13" s="3"/>
      <c r="H13" s="2">
        <f>SUM(E13-F13-G13)</f>
        <v>9</v>
      </c>
    </row>
    <row r="14" spans="1:9">
      <c r="A14" s="13">
        <v>12</v>
      </c>
      <c r="B14" s="16" t="s">
        <v>40</v>
      </c>
      <c r="C14" s="15" t="s">
        <v>34</v>
      </c>
      <c r="D14" s="14">
        <v>44341</v>
      </c>
      <c r="E14" s="4">
        <v>10</v>
      </c>
      <c r="F14" s="3">
        <v>1</v>
      </c>
      <c r="G14" s="3"/>
      <c r="H14" s="2">
        <f>SUM(E14-F14-G14)</f>
        <v>9</v>
      </c>
    </row>
    <row r="15" spans="1:9">
      <c r="A15" s="13">
        <v>13</v>
      </c>
      <c r="B15" s="16" t="s">
        <v>25</v>
      </c>
      <c r="C15" s="15" t="s">
        <v>22</v>
      </c>
      <c r="D15" s="14">
        <v>44111</v>
      </c>
      <c r="E15" s="4">
        <v>10</v>
      </c>
      <c r="F15" s="3">
        <v>1</v>
      </c>
      <c r="G15" s="3"/>
      <c r="H15" s="2">
        <f>SUM(E15-F15-G15)</f>
        <v>9</v>
      </c>
    </row>
    <row r="16" spans="1:9">
      <c r="A16" s="13">
        <v>14</v>
      </c>
      <c r="B16" s="16" t="s">
        <v>38</v>
      </c>
      <c r="C16" s="15" t="s">
        <v>34</v>
      </c>
      <c r="D16" s="17">
        <v>44534</v>
      </c>
      <c r="E16" s="4">
        <v>10</v>
      </c>
      <c r="F16" s="3">
        <v>1.1000000000000001</v>
      </c>
      <c r="G16" s="3"/>
      <c r="H16" s="2">
        <f t="shared" si="0"/>
        <v>8.9</v>
      </c>
    </row>
    <row r="17" spans="1:8">
      <c r="A17" s="13">
        <v>15</v>
      </c>
      <c r="B17" s="16" t="s">
        <v>21</v>
      </c>
      <c r="C17" s="15" t="s">
        <v>22</v>
      </c>
      <c r="D17" s="17">
        <v>44365</v>
      </c>
      <c r="E17" s="4">
        <v>10</v>
      </c>
      <c r="F17" s="3">
        <v>1.05</v>
      </c>
      <c r="G17" s="3">
        <v>0.1</v>
      </c>
      <c r="H17" s="2">
        <f t="shared" si="0"/>
        <v>8.85</v>
      </c>
    </row>
    <row r="18" spans="1:8">
      <c r="A18" s="13">
        <v>16</v>
      </c>
      <c r="B18" s="16" t="s">
        <v>140</v>
      </c>
      <c r="C18" s="15" t="s">
        <v>27</v>
      </c>
      <c r="D18" s="17">
        <v>43885</v>
      </c>
      <c r="E18" s="4">
        <v>10</v>
      </c>
      <c r="F18" s="3">
        <v>1.45</v>
      </c>
      <c r="G18" s="3"/>
      <c r="H18" s="2">
        <f t="shared" si="0"/>
        <v>8.5500000000000007</v>
      </c>
    </row>
    <row r="19" spans="1:8">
      <c r="A19" s="13">
        <v>17</v>
      </c>
      <c r="B19" s="16" t="s">
        <v>45</v>
      </c>
      <c r="C19" s="15" t="s">
        <v>34</v>
      </c>
      <c r="D19" s="14">
        <v>44050</v>
      </c>
      <c r="E19" s="4">
        <v>10</v>
      </c>
      <c r="F19" s="3">
        <v>1.5</v>
      </c>
      <c r="G19" s="3"/>
      <c r="H19" s="2">
        <f t="shared" si="0"/>
        <v>8.5</v>
      </c>
    </row>
    <row r="20" spans="1:8">
      <c r="A20" s="13">
        <v>18</v>
      </c>
      <c r="B20" s="16" t="s">
        <v>28</v>
      </c>
      <c r="C20" s="15" t="s">
        <v>27</v>
      </c>
      <c r="D20" s="17">
        <v>44028</v>
      </c>
      <c r="E20" s="4">
        <v>10</v>
      </c>
      <c r="F20" s="3">
        <v>1.9</v>
      </c>
      <c r="G20" s="3"/>
      <c r="H20" s="2">
        <f t="shared" si="0"/>
        <v>8.1</v>
      </c>
    </row>
    <row r="21" spans="1:8">
      <c r="A21" s="13">
        <v>19</v>
      </c>
      <c r="B21" s="13" t="s">
        <v>26</v>
      </c>
      <c r="C21" s="15" t="s">
        <v>27</v>
      </c>
      <c r="D21" s="14">
        <v>44308</v>
      </c>
      <c r="E21" s="4">
        <v>10</v>
      </c>
      <c r="F21" s="3">
        <v>2</v>
      </c>
      <c r="G21" s="3"/>
      <c r="H21" s="2">
        <f t="shared" si="0"/>
        <v>8</v>
      </c>
    </row>
    <row r="22" spans="1:8">
      <c r="A22" s="13">
        <v>20</v>
      </c>
      <c r="B22" s="179" t="s">
        <v>35</v>
      </c>
      <c r="C22" s="159" t="s">
        <v>34</v>
      </c>
      <c r="D22" s="180">
        <v>44228</v>
      </c>
      <c r="E22" s="139">
        <v>0</v>
      </c>
      <c r="F22" s="140">
        <v>0</v>
      </c>
      <c r="G22" s="140"/>
      <c r="H22" s="141">
        <f t="shared" si="0"/>
        <v>0</v>
      </c>
    </row>
    <row r="23" spans="1:8">
      <c r="A23" s="13">
        <v>21</v>
      </c>
      <c r="B23" s="179" t="s">
        <v>39</v>
      </c>
      <c r="C23" s="159" t="s">
        <v>34</v>
      </c>
      <c r="D23" s="138">
        <v>44103</v>
      </c>
      <c r="E23" s="139">
        <v>0</v>
      </c>
      <c r="F23" s="140">
        <v>0</v>
      </c>
      <c r="G23" s="140"/>
      <c r="H23" s="141">
        <f t="shared" si="0"/>
        <v>0</v>
      </c>
    </row>
    <row r="24" spans="1:8">
      <c r="A24" s="13">
        <v>22</v>
      </c>
      <c r="B24" s="179" t="s">
        <v>23</v>
      </c>
      <c r="C24" s="159" t="s">
        <v>22</v>
      </c>
      <c r="D24" s="138">
        <v>43855</v>
      </c>
      <c r="E24" s="139">
        <v>0</v>
      </c>
      <c r="F24" s="140">
        <v>0</v>
      </c>
      <c r="G24" s="140"/>
      <c r="H24" s="141">
        <f t="shared" si="0"/>
        <v>0</v>
      </c>
    </row>
    <row r="25" spans="1:8">
      <c r="A25" s="13">
        <v>23</v>
      </c>
      <c r="B25" s="179" t="s">
        <v>46</v>
      </c>
      <c r="C25" s="159" t="s">
        <v>34</v>
      </c>
      <c r="D25" s="138">
        <v>44247</v>
      </c>
      <c r="E25" s="139">
        <v>0</v>
      </c>
      <c r="F25" s="140">
        <v>0</v>
      </c>
      <c r="G25" s="140"/>
      <c r="H25" s="141">
        <f t="shared" si="0"/>
        <v>0</v>
      </c>
    </row>
  </sheetData>
  <sortState ref="B13:H15">
    <sortCondition descending="1" ref="D13:D15"/>
  </sortState>
  <mergeCells count="1">
    <mergeCell ref="E1:H1"/>
  </mergeCells>
  <dataValidations count="1">
    <dataValidation type="custom" allowBlank="1" showInputMessage="1" showErrorMessage="1" sqref="H3:H25">
      <formula1>"bvbv"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5"/>
  <sheetViews>
    <sheetView topLeftCell="A4" workbookViewId="0">
      <selection activeCell="O20" sqref="O20"/>
    </sheetView>
  </sheetViews>
  <sheetFormatPr defaultRowHeight="15"/>
  <cols>
    <col min="1" max="1" width="3" bestFit="1" customWidth="1"/>
    <col min="2" max="2" width="31" bestFit="1" customWidth="1"/>
    <col min="3" max="3" width="23.140625" bestFit="1" customWidth="1"/>
    <col min="4" max="4" width="10.7109375" bestFit="1" customWidth="1"/>
    <col min="5" max="5" width="9.28515625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8">
      <c r="D1" s="1"/>
      <c r="E1" s="222" t="s">
        <v>0</v>
      </c>
      <c r="F1" s="222"/>
      <c r="G1" s="222"/>
      <c r="H1" s="222"/>
    </row>
    <row r="2" spans="1:8">
      <c r="B2" s="21" t="s">
        <v>13</v>
      </c>
      <c r="C2" s="21" t="s">
        <v>12</v>
      </c>
      <c r="D2" s="21" t="s">
        <v>11</v>
      </c>
      <c r="E2" s="6" t="s">
        <v>7</v>
      </c>
      <c r="F2" s="6" t="s">
        <v>6</v>
      </c>
      <c r="G2" s="6" t="s">
        <v>5</v>
      </c>
      <c r="H2" s="6" t="s">
        <v>4</v>
      </c>
    </row>
    <row r="3" spans="1:8">
      <c r="A3" s="111">
        <v>1</v>
      </c>
      <c r="B3" s="118" t="s">
        <v>19</v>
      </c>
      <c r="C3" s="112" t="s">
        <v>20</v>
      </c>
      <c r="D3" s="119">
        <v>43935</v>
      </c>
      <c r="E3" s="114">
        <v>10</v>
      </c>
      <c r="F3" s="115">
        <v>0.2</v>
      </c>
      <c r="G3" s="115"/>
      <c r="H3" s="116">
        <f t="shared" ref="H3:H25" si="0">SUM(E3-F3-G3)</f>
        <v>9.8000000000000007</v>
      </c>
    </row>
    <row r="4" spans="1:8">
      <c r="A4" s="111">
        <v>2</v>
      </c>
      <c r="B4" s="118" t="s">
        <v>37</v>
      </c>
      <c r="C4" s="112" t="s">
        <v>34</v>
      </c>
      <c r="D4" s="113">
        <v>43968</v>
      </c>
      <c r="E4" s="114">
        <v>10</v>
      </c>
      <c r="F4" s="115">
        <v>0.3</v>
      </c>
      <c r="G4" s="115"/>
      <c r="H4" s="116">
        <f t="shared" si="0"/>
        <v>9.6999999999999993</v>
      </c>
    </row>
    <row r="5" spans="1:8">
      <c r="A5" s="161">
        <v>3</v>
      </c>
      <c r="B5" s="181" t="s">
        <v>38</v>
      </c>
      <c r="C5" s="168" t="s">
        <v>34</v>
      </c>
      <c r="D5" s="182">
        <v>44534</v>
      </c>
      <c r="E5" s="165">
        <v>10</v>
      </c>
      <c r="F5" s="166">
        <v>0.4</v>
      </c>
      <c r="G5" s="166"/>
      <c r="H5" s="167">
        <f t="shared" si="0"/>
        <v>9.6</v>
      </c>
    </row>
    <row r="6" spans="1:8">
      <c r="A6" s="161">
        <v>4</v>
      </c>
      <c r="B6" s="181" t="s">
        <v>41</v>
      </c>
      <c r="C6" s="168" t="s">
        <v>34</v>
      </c>
      <c r="D6" s="170">
        <v>44414</v>
      </c>
      <c r="E6" s="165">
        <v>10</v>
      </c>
      <c r="F6" s="166">
        <v>0.4</v>
      </c>
      <c r="G6" s="166"/>
      <c r="H6" s="167">
        <f t="shared" si="0"/>
        <v>9.6</v>
      </c>
    </row>
    <row r="7" spans="1:8">
      <c r="A7" s="161">
        <v>5</v>
      </c>
      <c r="B7" s="181" t="s">
        <v>33</v>
      </c>
      <c r="C7" s="168" t="s">
        <v>31</v>
      </c>
      <c r="D7" s="182">
        <v>44227</v>
      </c>
      <c r="E7" s="165">
        <v>10</v>
      </c>
      <c r="F7" s="166">
        <v>0.5</v>
      </c>
      <c r="G7" s="166"/>
      <c r="H7" s="167">
        <f t="shared" si="0"/>
        <v>9.5</v>
      </c>
    </row>
    <row r="8" spans="1:8">
      <c r="A8" s="161">
        <v>6</v>
      </c>
      <c r="B8" s="181" t="s">
        <v>25</v>
      </c>
      <c r="C8" s="168" t="s">
        <v>22</v>
      </c>
      <c r="D8" s="170">
        <v>44111</v>
      </c>
      <c r="E8" s="165">
        <v>10</v>
      </c>
      <c r="F8" s="166">
        <v>0.5</v>
      </c>
      <c r="G8" s="166"/>
      <c r="H8" s="167">
        <f t="shared" si="0"/>
        <v>9.5</v>
      </c>
    </row>
    <row r="9" spans="1:8">
      <c r="A9" s="161">
        <v>7</v>
      </c>
      <c r="B9" s="181" t="s">
        <v>45</v>
      </c>
      <c r="C9" s="168" t="s">
        <v>34</v>
      </c>
      <c r="D9" s="170">
        <v>44050</v>
      </c>
      <c r="E9" s="165">
        <v>10</v>
      </c>
      <c r="F9" s="166">
        <v>0.5</v>
      </c>
      <c r="G9" s="166"/>
      <c r="H9" s="167">
        <f t="shared" si="0"/>
        <v>9.5</v>
      </c>
    </row>
    <row r="10" spans="1:8">
      <c r="A10" s="13">
        <v>9</v>
      </c>
      <c r="B10" s="16" t="s">
        <v>40</v>
      </c>
      <c r="C10" s="22" t="s">
        <v>34</v>
      </c>
      <c r="D10" s="14">
        <v>44341</v>
      </c>
      <c r="E10" s="4">
        <v>10</v>
      </c>
      <c r="F10" s="3">
        <v>0.6</v>
      </c>
      <c r="G10" s="3"/>
      <c r="H10" s="2">
        <f>SUM(E10-F10-G10)</f>
        <v>9.4</v>
      </c>
    </row>
    <row r="11" spans="1:8">
      <c r="A11" s="13">
        <v>8</v>
      </c>
      <c r="B11" s="16" t="s">
        <v>36</v>
      </c>
      <c r="C11" s="15" t="s">
        <v>34</v>
      </c>
      <c r="D11" s="17">
        <v>44337</v>
      </c>
      <c r="E11" s="4">
        <v>10</v>
      </c>
      <c r="F11" s="3">
        <v>0.6</v>
      </c>
      <c r="G11" s="3"/>
      <c r="H11" s="2">
        <f>SUM(E11-F11-G11)</f>
        <v>9.4</v>
      </c>
    </row>
    <row r="12" spans="1:8">
      <c r="A12" s="13">
        <v>10</v>
      </c>
      <c r="B12" s="16" t="s">
        <v>30</v>
      </c>
      <c r="C12" s="15" t="s">
        <v>31</v>
      </c>
      <c r="D12" s="14">
        <v>44118</v>
      </c>
      <c r="E12" s="4">
        <v>10</v>
      </c>
      <c r="F12" s="3">
        <v>0.6</v>
      </c>
      <c r="G12" s="3"/>
      <c r="H12" s="2">
        <f>SUM(E12-F12-G12)</f>
        <v>9.4</v>
      </c>
    </row>
    <row r="13" spans="1:8">
      <c r="A13" s="13">
        <v>11</v>
      </c>
      <c r="B13" s="16" t="s">
        <v>29</v>
      </c>
      <c r="C13" s="15" t="s">
        <v>27</v>
      </c>
      <c r="D13" s="14">
        <v>44071</v>
      </c>
      <c r="E13" s="4">
        <v>10</v>
      </c>
      <c r="F13" s="3">
        <v>0.6</v>
      </c>
      <c r="G13" s="3"/>
      <c r="H13" s="2">
        <f>SUM(E13-F13-G13)</f>
        <v>9.4</v>
      </c>
    </row>
    <row r="14" spans="1:8">
      <c r="A14" s="13">
        <v>12</v>
      </c>
      <c r="B14" s="16" t="s">
        <v>47</v>
      </c>
      <c r="C14" s="15" t="s">
        <v>48</v>
      </c>
      <c r="D14" s="14">
        <v>44001</v>
      </c>
      <c r="E14" s="4">
        <v>10</v>
      </c>
      <c r="F14" s="3">
        <v>0.7</v>
      </c>
      <c r="G14" s="3"/>
      <c r="H14" s="2">
        <f t="shared" si="0"/>
        <v>9.3000000000000007</v>
      </c>
    </row>
    <row r="15" spans="1:8">
      <c r="A15" s="13">
        <v>13</v>
      </c>
      <c r="B15" s="16" t="s">
        <v>32</v>
      </c>
      <c r="C15" s="15" t="s">
        <v>31</v>
      </c>
      <c r="D15" s="17">
        <v>43839</v>
      </c>
      <c r="E15" s="4">
        <v>10</v>
      </c>
      <c r="F15" s="3">
        <v>0.7</v>
      </c>
      <c r="G15" s="3"/>
      <c r="H15" s="2">
        <f t="shared" si="0"/>
        <v>9.3000000000000007</v>
      </c>
    </row>
    <row r="16" spans="1:8">
      <c r="A16" s="13">
        <v>14</v>
      </c>
      <c r="B16" s="16" t="s">
        <v>44</v>
      </c>
      <c r="C16" s="15" t="s">
        <v>34</v>
      </c>
      <c r="D16" s="14">
        <v>44307</v>
      </c>
      <c r="E16" s="4">
        <v>10</v>
      </c>
      <c r="F16" s="3">
        <v>0.8</v>
      </c>
      <c r="G16" s="3"/>
      <c r="H16" s="2">
        <f t="shared" si="0"/>
        <v>9.1999999999999993</v>
      </c>
    </row>
    <row r="17" spans="1:8">
      <c r="A17" s="13">
        <v>15</v>
      </c>
      <c r="B17" s="16" t="s">
        <v>28</v>
      </c>
      <c r="C17" s="15" t="s">
        <v>27</v>
      </c>
      <c r="D17" s="17">
        <v>44028</v>
      </c>
      <c r="E17" s="4">
        <v>10</v>
      </c>
      <c r="F17" s="3">
        <v>0.9</v>
      </c>
      <c r="G17" s="3"/>
      <c r="H17" s="2">
        <f>SUM(E17-F17-G17)</f>
        <v>9.1</v>
      </c>
    </row>
    <row r="18" spans="1:8">
      <c r="A18" s="13">
        <v>16</v>
      </c>
      <c r="B18" s="16" t="s">
        <v>140</v>
      </c>
      <c r="C18" s="15" t="s">
        <v>27</v>
      </c>
      <c r="D18" s="17">
        <v>43885</v>
      </c>
      <c r="E18" s="4">
        <v>9.5</v>
      </c>
      <c r="F18" s="3">
        <v>0.4</v>
      </c>
      <c r="G18" s="3"/>
      <c r="H18" s="2">
        <f>SUM(E18-F18-G18)</f>
        <v>9.1</v>
      </c>
    </row>
    <row r="19" spans="1:8">
      <c r="A19" s="13">
        <v>17</v>
      </c>
      <c r="B19" s="16" t="s">
        <v>24</v>
      </c>
      <c r="C19" s="15" t="s">
        <v>22</v>
      </c>
      <c r="D19" s="14">
        <v>44365</v>
      </c>
      <c r="E19" s="4">
        <v>9.5</v>
      </c>
      <c r="F19" s="3">
        <v>0.5</v>
      </c>
      <c r="G19" s="3"/>
      <c r="H19" s="2">
        <f>SUM(E19-F19-G19)</f>
        <v>9</v>
      </c>
    </row>
    <row r="20" spans="1:8">
      <c r="A20" s="13">
        <v>18</v>
      </c>
      <c r="B20" s="13" t="s">
        <v>26</v>
      </c>
      <c r="C20" s="15" t="s">
        <v>27</v>
      </c>
      <c r="D20" s="14">
        <v>44308</v>
      </c>
      <c r="E20" s="4">
        <v>9.5</v>
      </c>
      <c r="F20" s="3">
        <v>0.5</v>
      </c>
      <c r="G20" s="3"/>
      <c r="H20" s="2">
        <f>SUM(E20-F20-G20)</f>
        <v>9</v>
      </c>
    </row>
    <row r="21" spans="1:8">
      <c r="A21" s="13">
        <v>19</v>
      </c>
      <c r="B21" s="16" t="s">
        <v>21</v>
      </c>
      <c r="C21" s="15" t="s">
        <v>22</v>
      </c>
      <c r="D21" s="17">
        <v>44365</v>
      </c>
      <c r="E21" s="4">
        <v>9.5</v>
      </c>
      <c r="F21" s="3">
        <v>0.6</v>
      </c>
      <c r="G21" s="3"/>
      <c r="H21" s="2">
        <f t="shared" si="0"/>
        <v>8.9</v>
      </c>
    </row>
    <row r="22" spans="1:8">
      <c r="A22" s="136">
        <v>20</v>
      </c>
      <c r="B22" s="179" t="s">
        <v>35</v>
      </c>
      <c r="C22" s="159" t="s">
        <v>34</v>
      </c>
      <c r="D22" s="180">
        <v>44228</v>
      </c>
      <c r="E22" s="139">
        <v>0</v>
      </c>
      <c r="F22" s="140">
        <v>0</v>
      </c>
      <c r="G22" s="140"/>
      <c r="H22" s="141">
        <f t="shared" si="0"/>
        <v>0</v>
      </c>
    </row>
    <row r="23" spans="1:8">
      <c r="A23" s="136">
        <v>21</v>
      </c>
      <c r="B23" s="179" t="s">
        <v>39</v>
      </c>
      <c r="C23" s="159" t="s">
        <v>34</v>
      </c>
      <c r="D23" s="138">
        <v>44103</v>
      </c>
      <c r="E23" s="139">
        <v>0</v>
      </c>
      <c r="F23" s="140">
        <v>0</v>
      </c>
      <c r="G23" s="140"/>
      <c r="H23" s="141">
        <f t="shared" si="0"/>
        <v>0</v>
      </c>
    </row>
    <row r="24" spans="1:8">
      <c r="A24" s="136">
        <v>22</v>
      </c>
      <c r="B24" s="179" t="s">
        <v>23</v>
      </c>
      <c r="C24" s="159" t="s">
        <v>22</v>
      </c>
      <c r="D24" s="138">
        <v>43855</v>
      </c>
      <c r="E24" s="139">
        <v>0</v>
      </c>
      <c r="F24" s="140">
        <v>0</v>
      </c>
      <c r="G24" s="140"/>
      <c r="H24" s="141">
        <f t="shared" si="0"/>
        <v>0</v>
      </c>
    </row>
    <row r="25" spans="1:8">
      <c r="A25" s="136">
        <v>23</v>
      </c>
      <c r="B25" s="179" t="s">
        <v>46</v>
      </c>
      <c r="C25" s="159" t="s">
        <v>34</v>
      </c>
      <c r="D25" s="138">
        <v>44247</v>
      </c>
      <c r="E25" s="139">
        <v>0</v>
      </c>
      <c r="F25" s="140">
        <v>0</v>
      </c>
      <c r="G25" s="140"/>
      <c r="H25" s="141">
        <f t="shared" si="0"/>
        <v>0</v>
      </c>
    </row>
  </sheetData>
  <sortState ref="B19:H20">
    <sortCondition descending="1" ref="D19:D20"/>
  </sortState>
  <mergeCells count="1">
    <mergeCell ref="E1:H1"/>
  </mergeCells>
  <dataValidations count="1">
    <dataValidation type="custom" allowBlank="1" showInputMessage="1" showErrorMessage="1" sqref="H3:H25">
      <formula1>"bvbv"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Q9"/>
  <sheetViews>
    <sheetView workbookViewId="0">
      <selection activeCell="K15" sqref="K15"/>
    </sheetView>
  </sheetViews>
  <sheetFormatPr defaultRowHeight="15"/>
  <cols>
    <col min="1" max="1" width="2" bestFit="1" customWidth="1"/>
    <col min="2" max="2" width="18.42578125" bestFit="1" customWidth="1"/>
    <col min="3" max="3" width="20.140625" bestFit="1" customWidth="1"/>
    <col min="4" max="4" width="10.7109375" bestFit="1" customWidth="1"/>
  </cols>
  <sheetData>
    <row r="1" spans="1:17" ht="18.75">
      <c r="A1" s="217" t="s">
        <v>43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</row>
    <row r="2" spans="1:17" ht="18.75">
      <c r="A2" s="10"/>
      <c r="B2" s="217" t="s">
        <v>17</v>
      </c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</row>
    <row r="3" spans="1:17">
      <c r="B3" s="20" t="s">
        <v>16</v>
      </c>
      <c r="D3" s="1"/>
      <c r="E3" s="218" t="s">
        <v>2</v>
      </c>
      <c r="F3" s="219"/>
      <c r="G3" s="219"/>
      <c r="H3" s="219"/>
      <c r="I3" s="220" t="s">
        <v>15</v>
      </c>
      <c r="J3" s="221"/>
      <c r="K3" s="221"/>
      <c r="L3" s="221"/>
      <c r="M3" s="222" t="s">
        <v>0</v>
      </c>
      <c r="N3" s="222"/>
      <c r="O3" s="222"/>
      <c r="P3" s="222"/>
    </row>
    <row r="4" spans="1:17">
      <c r="B4" s="9" t="s">
        <v>13</v>
      </c>
      <c r="C4" s="9" t="s">
        <v>12</v>
      </c>
      <c r="D4" s="9" t="s">
        <v>11</v>
      </c>
      <c r="E4" s="8" t="s">
        <v>7</v>
      </c>
      <c r="F4" s="8" t="s">
        <v>9</v>
      </c>
      <c r="G4" s="8" t="s">
        <v>5</v>
      </c>
      <c r="H4" s="8" t="s">
        <v>10</v>
      </c>
      <c r="I4" s="7" t="s">
        <v>7</v>
      </c>
      <c r="J4" s="7" t="s">
        <v>9</v>
      </c>
      <c r="K4" s="7" t="s">
        <v>5</v>
      </c>
      <c r="L4" s="7" t="s">
        <v>8</v>
      </c>
      <c r="M4" s="6" t="s">
        <v>7</v>
      </c>
      <c r="N4" s="6" t="s">
        <v>6</v>
      </c>
      <c r="O4" s="6" t="s">
        <v>5</v>
      </c>
      <c r="P4" s="6" t="s">
        <v>4</v>
      </c>
      <c r="Q4" s="5" t="s">
        <v>3</v>
      </c>
    </row>
    <row r="5" spans="1:17">
      <c r="A5" s="111">
        <v>1</v>
      </c>
      <c r="B5" s="118" t="s">
        <v>42</v>
      </c>
      <c r="C5" s="112" t="s">
        <v>34</v>
      </c>
      <c r="D5" s="119">
        <v>44437</v>
      </c>
      <c r="E5" s="114">
        <v>10</v>
      </c>
      <c r="F5" s="115">
        <v>0.9</v>
      </c>
      <c r="G5" s="115"/>
      <c r="H5" s="116">
        <f t="shared" ref="H5" si="0">SUM(E5-F5-G5)</f>
        <v>9.1</v>
      </c>
      <c r="I5" s="114">
        <v>10</v>
      </c>
      <c r="J5" s="115">
        <v>0.4</v>
      </c>
      <c r="K5" s="115"/>
      <c r="L5" s="116">
        <f t="shared" ref="L5" si="1">SUM(I5-J5-K5)</f>
        <v>9.6</v>
      </c>
      <c r="M5" s="114">
        <v>10</v>
      </c>
      <c r="N5" s="115">
        <v>0.8</v>
      </c>
      <c r="O5" s="115"/>
      <c r="P5" s="116">
        <f t="shared" ref="P5" si="2">SUM(M5-N5-O5)</f>
        <v>9.1999999999999993</v>
      </c>
      <c r="Q5" s="130">
        <f t="shared" ref="Q5" si="3">SUM(H5+L5+P5)</f>
        <v>27.9</v>
      </c>
    </row>
    <row r="7" spans="1:17">
      <c r="C7" s="12"/>
      <c r="E7" s="253" t="s">
        <v>15</v>
      </c>
      <c r="F7" s="253"/>
      <c r="G7" s="253"/>
      <c r="H7" s="253"/>
    </row>
    <row r="8" spans="1:17">
      <c r="B8" s="18" t="s">
        <v>13</v>
      </c>
      <c r="C8" s="9" t="s">
        <v>12</v>
      </c>
      <c r="D8" s="18" t="s">
        <v>11</v>
      </c>
      <c r="E8" s="11" t="s">
        <v>7</v>
      </c>
      <c r="F8" s="11" t="s">
        <v>6</v>
      </c>
      <c r="G8" s="11" t="s">
        <v>5</v>
      </c>
      <c r="H8" s="11" t="s">
        <v>14</v>
      </c>
    </row>
    <row r="9" spans="1:17">
      <c r="A9" s="111">
        <v>1</v>
      </c>
      <c r="B9" s="118" t="s">
        <v>42</v>
      </c>
      <c r="C9" s="112" t="s">
        <v>34</v>
      </c>
      <c r="D9" s="119">
        <v>44437</v>
      </c>
      <c r="E9" s="114">
        <v>10</v>
      </c>
      <c r="F9" s="115">
        <v>0.9</v>
      </c>
      <c r="G9" s="115"/>
      <c r="H9" s="116">
        <f t="shared" ref="H9" si="4">SUM(E9-F9-G9)</f>
        <v>9.1</v>
      </c>
    </row>
  </sheetData>
  <mergeCells count="6">
    <mergeCell ref="E7:H7"/>
    <mergeCell ref="A1:Q1"/>
    <mergeCell ref="B2:Q2"/>
    <mergeCell ref="E3:H3"/>
    <mergeCell ref="I3:L3"/>
    <mergeCell ref="M3:P3"/>
  </mergeCells>
  <dataValidations count="1">
    <dataValidation type="custom" allowBlank="1" showInputMessage="1" showErrorMessage="1" sqref="P5 H5 L5 H9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10</vt:i4>
      </vt:variant>
    </vt:vector>
  </HeadingPairs>
  <TitlesOfParts>
    <vt:vector size="10" baseType="lpstr">
      <vt:lpstr>TIGROTTE M</vt:lpstr>
      <vt:lpstr>TIGROTTE CL</vt:lpstr>
      <vt:lpstr>TIGROTTE TR</vt:lpstr>
      <vt:lpstr>TIGROTTE VT</vt:lpstr>
      <vt:lpstr>SQ. MEDIUM T</vt:lpstr>
      <vt:lpstr>PULCINE ASSOLUTO</vt:lpstr>
      <vt:lpstr>PULCINE CL</vt:lpstr>
      <vt:lpstr>PULCINE TR</vt:lpstr>
      <vt:lpstr>PULCINE VL</vt:lpstr>
      <vt:lpstr>PULCINI 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2025-03-02T12:51:17Z</dcterms:created>
  <dcterms:modified xsi:type="dcterms:W3CDTF">2026-03-22T22:07:20Z</dcterms:modified>
</cp:coreProperties>
</file>