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730" windowHeight="11760" tabRatio="739" firstSheet="4" activeTab="10"/>
  </bookViews>
  <sheets>
    <sheet name="RAGAZZE SUPER B" sheetId="10" r:id="rId1"/>
    <sheet name="JUNIOR SUPER B" sheetId="8" r:id="rId2"/>
    <sheet name="SENIOR SUPER B" sheetId="18" r:id="rId3"/>
    <sheet name="RAGAZZE SUPER A" sheetId="7" r:id="rId4"/>
    <sheet name="JUNIOR SUPER A" sheetId="15" r:id="rId5"/>
    <sheet name="SENIOR SUPER A" sheetId="24" r:id="rId6"/>
    <sheet name="TIGROTTE SUPER A" sheetId="16" r:id="rId7"/>
    <sheet name="ALLIEVE SUPER B" sheetId="17" r:id="rId8"/>
    <sheet name="RAGAZZE L" sheetId="25" r:id="rId9"/>
    <sheet name="JUNIOR L" sheetId="26" r:id="rId10"/>
    <sheet name="GINNASTICA INSIEME" sheetId="22" r:id="rId1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26"/>
  <c r="H61"/>
  <c r="H60"/>
  <c r="H59"/>
  <c r="H58"/>
  <c r="H55"/>
  <c r="H57"/>
  <c r="H56"/>
  <c r="H54"/>
  <c r="H53"/>
  <c r="H52"/>
  <c r="H46"/>
  <c r="H45"/>
  <c r="H44"/>
  <c r="H43"/>
  <c r="H42"/>
  <c r="H41"/>
  <c r="H40"/>
  <c r="H39"/>
  <c r="H38"/>
  <c r="H37"/>
  <c r="H36"/>
  <c r="H30"/>
  <c r="H29"/>
  <c r="H28"/>
  <c r="H27"/>
  <c r="H26"/>
  <c r="H25"/>
  <c r="H24"/>
  <c r="H23"/>
  <c r="H22"/>
  <c r="H21"/>
  <c r="H20"/>
  <c r="H110" i="25"/>
  <c r="H109"/>
  <c r="H108"/>
  <c r="H107"/>
  <c r="H106"/>
  <c r="H105"/>
  <c r="H104"/>
  <c r="H102"/>
  <c r="H103"/>
  <c r="H101"/>
  <c r="H100"/>
  <c r="H98"/>
  <c r="H99"/>
  <c r="H97"/>
  <c r="H96"/>
  <c r="H95"/>
  <c r="H94"/>
  <c r="H93"/>
  <c r="H92"/>
  <c r="H91"/>
  <c r="H89"/>
  <c r="H90"/>
  <c r="H88"/>
  <c r="H82"/>
  <c r="H81"/>
  <c r="H79"/>
  <c r="H80"/>
  <c r="H78"/>
  <c r="H77"/>
  <c r="H76"/>
  <c r="H75"/>
  <c r="H74"/>
  <c r="H73"/>
  <c r="H72"/>
  <c r="H71"/>
  <c r="H70"/>
  <c r="H69"/>
  <c r="H68"/>
  <c r="H67"/>
  <c r="H66"/>
  <c r="H64"/>
  <c r="H65"/>
  <c r="H63"/>
  <c r="H62"/>
  <c r="H61"/>
  <c r="H60"/>
  <c r="H54"/>
  <c r="H53"/>
  <c r="H52"/>
  <c r="H51"/>
  <c r="H50"/>
  <c r="H49"/>
  <c r="H48"/>
  <c r="H47"/>
  <c r="H45"/>
  <c r="H44"/>
  <c r="H46"/>
  <c r="H43"/>
  <c r="H42"/>
  <c r="H41"/>
  <c r="H40"/>
  <c r="H39"/>
  <c r="H38"/>
  <c r="H37"/>
  <c r="H36"/>
  <c r="H34"/>
  <c r="H35"/>
  <c r="H33"/>
  <c r="H32"/>
  <c r="H81" i="17"/>
  <c r="H80"/>
  <c r="H79"/>
  <c r="H78"/>
  <c r="H77"/>
  <c r="H76"/>
  <c r="H75"/>
  <c r="H74"/>
  <c r="H73"/>
  <c r="H72"/>
  <c r="H71"/>
  <c r="H70"/>
  <c r="H69"/>
  <c r="H65"/>
  <c r="H64"/>
  <c r="H63"/>
  <c r="H59"/>
  <c r="H62"/>
  <c r="H60"/>
  <c r="H61"/>
  <c r="H58"/>
  <c r="H57"/>
  <c r="H56"/>
  <c r="H55"/>
  <c r="H54"/>
  <c r="H53"/>
  <c r="H49"/>
  <c r="H48"/>
  <c r="H47"/>
  <c r="H46"/>
  <c r="H45"/>
  <c r="H44"/>
  <c r="H43"/>
  <c r="H42"/>
  <c r="H40"/>
  <c r="H41"/>
  <c r="H39"/>
  <c r="H38"/>
  <c r="H37"/>
  <c r="H33"/>
  <c r="H32"/>
  <c r="H31"/>
  <c r="H30"/>
  <c r="H29"/>
  <c r="H28"/>
  <c r="H26"/>
  <c r="H27"/>
  <c r="H25"/>
  <c r="H24"/>
  <c r="H23"/>
  <c r="H22"/>
  <c r="H21"/>
  <c r="H58" i="10"/>
  <c r="H57"/>
  <c r="H62"/>
  <c r="H61"/>
  <c r="H60"/>
  <c r="H59"/>
  <c r="H56"/>
  <c r="H55"/>
  <c r="H48"/>
  <c r="H49"/>
  <c r="H46"/>
  <c r="H45"/>
  <c r="H47"/>
  <c r="H42"/>
  <c r="H43"/>
  <c r="H44"/>
  <c r="H34"/>
  <c r="H31"/>
  <c r="H33"/>
  <c r="H30"/>
  <c r="H32"/>
  <c r="H29"/>
  <c r="H36"/>
  <c r="H35"/>
  <c r="H22"/>
  <c r="H23"/>
  <c r="H19"/>
  <c r="H21"/>
  <c r="H17"/>
  <c r="H20"/>
  <c r="H18"/>
  <c r="H16"/>
  <c r="H138" i="25"/>
  <c r="H70" i="26"/>
  <c r="T5" i="15" l="1"/>
  <c r="T6"/>
  <c r="T5" i="7"/>
  <c r="T7"/>
  <c r="T6"/>
  <c r="H14" i="26" l="1"/>
  <c r="Q14" s="1"/>
  <c r="L14"/>
  <c r="P14"/>
  <c r="H9"/>
  <c r="L9"/>
  <c r="P9"/>
  <c r="H13"/>
  <c r="L13"/>
  <c r="P13"/>
  <c r="H6"/>
  <c r="L6"/>
  <c r="P6"/>
  <c r="H12"/>
  <c r="L12"/>
  <c r="P12"/>
  <c r="H11"/>
  <c r="L11"/>
  <c r="P11"/>
  <c r="H8"/>
  <c r="L8"/>
  <c r="P8"/>
  <c r="H5"/>
  <c r="L5"/>
  <c r="P5"/>
  <c r="H10"/>
  <c r="L10"/>
  <c r="P10"/>
  <c r="H7"/>
  <c r="L7"/>
  <c r="P7"/>
  <c r="H15"/>
  <c r="L15"/>
  <c r="P15"/>
  <c r="H73"/>
  <c r="H68"/>
  <c r="H71"/>
  <c r="H69"/>
  <c r="H72"/>
  <c r="H74"/>
  <c r="H83"/>
  <c r="H78"/>
  <c r="H81"/>
  <c r="H79"/>
  <c r="H82"/>
  <c r="H80"/>
  <c r="H84"/>
  <c r="H25" i="25"/>
  <c r="L25"/>
  <c r="P25"/>
  <c r="H5"/>
  <c r="L5"/>
  <c r="P5"/>
  <c r="H6"/>
  <c r="L6"/>
  <c r="P6"/>
  <c r="H24"/>
  <c r="L24"/>
  <c r="P24"/>
  <c r="H22"/>
  <c r="L22"/>
  <c r="P22"/>
  <c r="H17"/>
  <c r="L17"/>
  <c r="P17"/>
  <c r="H7"/>
  <c r="L7"/>
  <c r="P7"/>
  <c r="H9"/>
  <c r="L9"/>
  <c r="P9"/>
  <c r="H11"/>
  <c r="L11"/>
  <c r="P11"/>
  <c r="H19"/>
  <c r="L19"/>
  <c r="P19"/>
  <c r="H20"/>
  <c r="L20"/>
  <c r="P20"/>
  <c r="H23"/>
  <c r="L23"/>
  <c r="P23"/>
  <c r="H18"/>
  <c r="L18"/>
  <c r="P18"/>
  <c r="H26"/>
  <c r="L26"/>
  <c r="P26"/>
  <c r="H12"/>
  <c r="L12"/>
  <c r="P12"/>
  <c r="H13"/>
  <c r="L13"/>
  <c r="P13"/>
  <c r="H15"/>
  <c r="L15"/>
  <c r="P15"/>
  <c r="H16"/>
  <c r="L16"/>
  <c r="P16"/>
  <c r="H27"/>
  <c r="L27"/>
  <c r="P27"/>
  <c r="H21"/>
  <c r="L21"/>
  <c r="P21"/>
  <c r="H10"/>
  <c r="L10"/>
  <c r="P10"/>
  <c r="H8"/>
  <c r="L8"/>
  <c r="P8"/>
  <c r="H14"/>
  <c r="L14"/>
  <c r="P14"/>
  <c r="H128"/>
  <c r="H118"/>
  <c r="H121"/>
  <c r="H119"/>
  <c r="H125"/>
  <c r="H123"/>
  <c r="H120"/>
  <c r="H117"/>
  <c r="H126"/>
  <c r="H122"/>
  <c r="H129"/>
  <c r="H124"/>
  <c r="H116"/>
  <c r="H127"/>
  <c r="H137"/>
  <c r="H141"/>
  <c r="H139"/>
  <c r="H136"/>
  <c r="H140"/>
  <c r="H134"/>
  <c r="H143"/>
  <c r="H142"/>
  <c r="H135"/>
  <c r="Q15" i="26" l="1"/>
  <c r="Q16" i="25"/>
  <c r="Q5" i="26"/>
  <c r="Q12"/>
  <c r="Q9"/>
  <c r="Q6"/>
  <c r="Q13"/>
  <c r="Q26" i="25"/>
  <c r="Q11" i="26"/>
  <c r="Q10"/>
  <c r="Q17" i="25"/>
  <c r="Q7" i="26"/>
  <c r="Q8"/>
  <c r="Q8" i="25"/>
  <c r="Q5"/>
  <c r="Q19"/>
  <c r="R13" i="26"/>
  <c r="Q14" i="25"/>
  <c r="Q27"/>
  <c r="Q12"/>
  <c r="Q20"/>
  <c r="Q7"/>
  <c r="Q6"/>
  <c r="Q10"/>
  <c r="Q15"/>
  <c r="Q18"/>
  <c r="Q11"/>
  <c r="Q22"/>
  <c r="Q25"/>
  <c r="Q21"/>
  <c r="Q13"/>
  <c r="Q23"/>
  <c r="Q9"/>
  <c r="Q24"/>
  <c r="H10" i="24"/>
  <c r="H13"/>
  <c r="H11"/>
  <c r="H12"/>
  <c r="H13" i="15"/>
  <c r="H12"/>
  <c r="H11"/>
  <c r="H15" i="7"/>
  <c r="H16"/>
  <c r="H14"/>
  <c r="P5"/>
  <c r="L5"/>
  <c r="H5"/>
  <c r="P7"/>
  <c r="L7"/>
  <c r="H7"/>
  <c r="H21" i="8"/>
  <c r="H16"/>
  <c r="H20"/>
  <c r="T11"/>
  <c r="P11"/>
  <c r="L11"/>
  <c r="H11"/>
  <c r="T7"/>
  <c r="P7"/>
  <c r="L7"/>
  <c r="H7"/>
  <c r="T10"/>
  <c r="P10"/>
  <c r="L10"/>
  <c r="H10"/>
  <c r="H72" i="10"/>
  <c r="H70"/>
  <c r="H88" i="17"/>
  <c r="H94"/>
  <c r="H92"/>
  <c r="T5"/>
  <c r="P5"/>
  <c r="L5"/>
  <c r="H5"/>
  <c r="T15"/>
  <c r="P15"/>
  <c r="L15"/>
  <c r="H15"/>
  <c r="H46" i="22"/>
  <c r="H39"/>
  <c r="P5" i="24"/>
  <c r="L5"/>
  <c r="H5"/>
  <c r="H13" i="7"/>
  <c r="P5" i="15"/>
  <c r="L5"/>
  <c r="H5"/>
  <c r="P6"/>
  <c r="L6"/>
  <c r="H6"/>
  <c r="H10" i="16"/>
  <c r="T6" i="18"/>
  <c r="P6"/>
  <c r="L6"/>
  <c r="H6"/>
  <c r="T8"/>
  <c r="P8"/>
  <c r="L8"/>
  <c r="H8"/>
  <c r="T5"/>
  <c r="P5"/>
  <c r="L5"/>
  <c r="H5"/>
  <c r="H19" i="8"/>
  <c r="H17"/>
  <c r="H89" i="17"/>
  <c r="H93"/>
  <c r="H85"/>
  <c r="H90"/>
  <c r="H95"/>
  <c r="T14"/>
  <c r="P14"/>
  <c r="L14"/>
  <c r="H14"/>
  <c r="T8"/>
  <c r="P8"/>
  <c r="L8"/>
  <c r="H8"/>
  <c r="T16"/>
  <c r="P16"/>
  <c r="L16"/>
  <c r="H16"/>
  <c r="T6"/>
  <c r="P6"/>
  <c r="L6"/>
  <c r="H6"/>
  <c r="T7"/>
  <c r="P7"/>
  <c r="L7"/>
  <c r="H7"/>
  <c r="T17"/>
  <c r="P17"/>
  <c r="L17"/>
  <c r="H17"/>
  <c r="H29" i="22"/>
  <c r="H19"/>
  <c r="H13"/>
  <c r="H4"/>
  <c r="H86" i="17"/>
  <c r="H87"/>
  <c r="T10"/>
  <c r="P10"/>
  <c r="L10"/>
  <c r="H10"/>
  <c r="T13"/>
  <c r="P13"/>
  <c r="L13"/>
  <c r="H13"/>
  <c r="T11"/>
  <c r="P11"/>
  <c r="L11"/>
  <c r="H11"/>
  <c r="T9"/>
  <c r="T12"/>
  <c r="T5" i="10"/>
  <c r="P5"/>
  <c r="L5"/>
  <c r="H5"/>
  <c r="H15" i="18"/>
  <c r="T7"/>
  <c r="P7"/>
  <c r="L7"/>
  <c r="H7"/>
  <c r="H91" i="17"/>
  <c r="P9"/>
  <c r="L9"/>
  <c r="H9"/>
  <c r="P12"/>
  <c r="L12"/>
  <c r="H12"/>
  <c r="P5" i="16"/>
  <c r="L5"/>
  <c r="H5"/>
  <c r="U11" i="8" l="1"/>
  <c r="U5" i="15"/>
  <c r="U7" i="7"/>
  <c r="U5"/>
  <c r="U10" i="8"/>
  <c r="U6" i="15"/>
  <c r="U7" i="8"/>
  <c r="U7" i="18"/>
  <c r="U5" i="24"/>
  <c r="U5" i="18"/>
  <c r="U8"/>
  <c r="U6"/>
  <c r="U14" i="17"/>
  <c r="U8"/>
  <c r="U16"/>
  <c r="U17"/>
  <c r="U7"/>
  <c r="U6"/>
  <c r="U15"/>
  <c r="U5"/>
  <c r="U11"/>
  <c r="U10"/>
  <c r="U9"/>
  <c r="U13"/>
  <c r="U12"/>
  <c r="U5" i="16"/>
  <c r="U5" i="10"/>
  <c r="H68"/>
  <c r="H73"/>
  <c r="H69"/>
  <c r="H71"/>
  <c r="H8" l="1"/>
  <c r="H18" i="8"/>
  <c r="H6"/>
  <c r="L6"/>
  <c r="P6"/>
  <c r="T6"/>
  <c r="H8"/>
  <c r="L8"/>
  <c r="P8"/>
  <c r="T8"/>
  <c r="H5"/>
  <c r="L5"/>
  <c r="P5"/>
  <c r="T5"/>
  <c r="H9"/>
  <c r="L9"/>
  <c r="P9"/>
  <c r="T9"/>
  <c r="T6" i="10"/>
  <c r="P6"/>
  <c r="L6"/>
  <c r="H6"/>
  <c r="T9"/>
  <c r="P9"/>
  <c r="L9"/>
  <c r="H9"/>
  <c r="T10"/>
  <c r="P10"/>
  <c r="L10"/>
  <c r="H10"/>
  <c r="T7"/>
  <c r="P7"/>
  <c r="L7"/>
  <c r="H7"/>
  <c r="T12"/>
  <c r="P12"/>
  <c r="L12"/>
  <c r="H12"/>
  <c r="T8"/>
  <c r="P8"/>
  <c r="L8"/>
  <c r="U5" i="8" l="1"/>
  <c r="U9"/>
  <c r="U6"/>
  <c r="U8"/>
  <c r="U8" i="10"/>
  <c r="U12"/>
  <c r="U7"/>
  <c r="U10"/>
  <c r="U9"/>
  <c r="U6"/>
  <c r="P6" i="7"/>
  <c r="L6"/>
  <c r="H6"/>
  <c r="T11" i="10"/>
  <c r="P11"/>
  <c r="L11"/>
  <c r="H11"/>
  <c r="U6" i="7" l="1"/>
  <c r="U11" i="10"/>
</calcChain>
</file>

<file path=xl/sharedStrings.xml><?xml version="1.0" encoding="utf-8"?>
<sst xmlns="http://schemas.openxmlformats.org/spreadsheetml/2006/main" count="1210" uniqueCount="160">
  <si>
    <t>CORPO LIBERO</t>
  </si>
  <si>
    <t>TRAVE</t>
  </si>
  <si>
    <t>VOLTEGGIO</t>
  </si>
  <si>
    <t>PARALLELE</t>
  </si>
  <si>
    <t>Ginnasta</t>
  </si>
  <si>
    <t>Società</t>
  </si>
  <si>
    <t>D. Nasc.</t>
  </si>
  <si>
    <t>TOTALE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</si>
  <si>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</si>
  <si>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</si>
  <si>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</si>
  <si>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</si>
  <si>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</si>
  <si>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</si>
  <si>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</si>
  <si>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Tot.  PA</t>
  </si>
  <si>
    <t>PER I PROGRAMMI CHE PREVEDONO L'ATTREZZO PARALLELE FACOLTATIVO (IL TOTALE SARA' DATO DAI 3 PUNTEGGI MIGLIORI)</t>
  </si>
  <si>
    <t>MINITRAMPOLINO</t>
  </si>
  <si>
    <t>ASSOLUTO</t>
  </si>
  <si>
    <t>CATEGORIA JUNIOR - PROGRAMMA SUPER B</t>
  </si>
  <si>
    <t>Tot.  MT</t>
  </si>
  <si>
    <t>Tot. PA</t>
  </si>
  <si>
    <t>CATEGORIA RAGAZZE - PROGRAMMA SUPER B</t>
  </si>
  <si>
    <t>CATEGORIA TIGROTTE - PROGRAMMA SUPER A</t>
  </si>
  <si>
    <t>CATEGORIA ALLIEVE - PROGRAMMA SUPER B</t>
  </si>
  <si>
    <t>ASD POLVERE DI MAGNESIO</t>
  </si>
  <si>
    <t>ASD DEBORAH FITNESS CLUB</t>
  </si>
  <si>
    <t>INNOCENTI EVA</t>
  </si>
  <si>
    <t>IACCARINO GRETA</t>
  </si>
  <si>
    <t>FERRIGATO ESTER</t>
  </si>
  <si>
    <t>BASTIANELLI AURORA</t>
  </si>
  <si>
    <t>CORSI CHIARA</t>
  </si>
  <si>
    <t>DI BENEDETTO SIRIA</t>
  </si>
  <si>
    <t>D'AMICO BEATRICE</t>
  </si>
  <si>
    <t>STEFANELLI SARA</t>
  </si>
  <si>
    <t>ZAGREAN MARA</t>
  </si>
  <si>
    <t>MASILLO MATILDE</t>
  </si>
  <si>
    <t>COPPONI IRENE</t>
  </si>
  <si>
    <t>GIANNI GINEVRA</t>
  </si>
  <si>
    <t>MANUGUERRA GIOIA</t>
  </si>
  <si>
    <t>PENNISI GINEVRA</t>
  </si>
  <si>
    <t>DI FEDE SARA</t>
  </si>
  <si>
    <t>DI FEDE ALESSIA</t>
  </si>
  <si>
    <t>MANUELLI LAURA</t>
  </si>
  <si>
    <t>BENEDETTI MATILDE</t>
  </si>
  <si>
    <t>MAGGI BEATRICE</t>
  </si>
  <si>
    <t>PROVENZANO LUNA</t>
  </si>
  <si>
    <t>GINNASTICA INSIEME - PROGRAMMA SMALL</t>
  </si>
  <si>
    <t>PUNTEGGIO PARTENZA</t>
  </si>
  <si>
    <t>PENALITA'</t>
  </si>
  <si>
    <t>PENALITA' NEUTRA</t>
  </si>
  <si>
    <t>1^ FASCIA</t>
  </si>
  <si>
    <t>BRUNONI ALICE</t>
  </si>
  <si>
    <t>CECCHI ASIA</t>
  </si>
  <si>
    <t>INDOVINO ALESSIA MARIA</t>
  </si>
  <si>
    <t>MINIATI VIOLA</t>
  </si>
  <si>
    <t>ASD KARATE KWAI</t>
  </si>
  <si>
    <t>2^ FASCIA</t>
  </si>
  <si>
    <t>ALTERINI ARIANNA</t>
  </si>
  <si>
    <t>BISANTI FLAVIA</t>
  </si>
  <si>
    <t>CHIAPPINI ALICE</t>
  </si>
  <si>
    <t>PESI SOFIA</t>
  </si>
  <si>
    <t>PUCCI MATILDE</t>
  </si>
  <si>
    <t>TOMMASI YLENIA</t>
  </si>
  <si>
    <t>BARTOLI CAROLINA</t>
  </si>
  <si>
    <t>BARTOLI CECILIA</t>
  </si>
  <si>
    <t>BARTOLI LISA</t>
  </si>
  <si>
    <t>INNOCENTI MIRA</t>
  </si>
  <si>
    <t>LA GRECA GEMMA</t>
  </si>
  <si>
    <t>RABEI SOFIA</t>
  </si>
  <si>
    <t>ASD DON BASTIANINI</t>
  </si>
  <si>
    <t>CASTRI BEATRICE</t>
  </si>
  <si>
    <t>PALOMBI EMMA</t>
  </si>
  <si>
    <t>SONNINI CATERINA</t>
  </si>
  <si>
    <t>MENICHETTI NOEMI</t>
  </si>
  <si>
    <t>HAPPY TIME</t>
  </si>
  <si>
    <t>RICCIMASE' BIANCA</t>
  </si>
  <si>
    <t>GAMBASSI ASIA</t>
  </si>
  <si>
    <t>ASD KINZICA GINNASTICA</t>
  </si>
  <si>
    <t>ASD KINZIKA GINNASTICA</t>
  </si>
  <si>
    <t>NUTINI CHIARA</t>
  </si>
  <si>
    <t>CATEGORIA JUNIOR - PROGRAMMA SUPER A</t>
  </si>
  <si>
    <t>MARTELLI REDINI GEMMA</t>
  </si>
  <si>
    <t>ASD OASIS CLUB</t>
  </si>
  <si>
    <t>PALOMBA JAYA</t>
  </si>
  <si>
    <t>PAVESI VIRGINIA</t>
  </si>
  <si>
    <t>ULIVIERI SAMANTHA</t>
  </si>
  <si>
    <t>CATEGORIA SENIOR - PROGRAMMA SUPER B</t>
  </si>
  <si>
    <t>CATEGORIA SENIOR - PROGRAMMA SUPER A</t>
  </si>
  <si>
    <t>CATEGORIA RAGAZZE - PROGRAMMA SUPER A</t>
  </si>
  <si>
    <t>CATOCCI CAMILLA</t>
  </si>
  <si>
    <t>WHITE GYM AMIATA</t>
  </si>
  <si>
    <t>ERCOLANI CLOE</t>
  </si>
  <si>
    <t>DI DONATO DOMITILLA</t>
  </si>
  <si>
    <t>ELEZI VANESSA</t>
  </si>
  <si>
    <t>BELLUCCI EMMA</t>
  </si>
  <si>
    <t>SARGENTONI MARIKA</t>
  </si>
  <si>
    <t>GINNASTICA INSIEME - PROGRAMMA LARGE</t>
  </si>
  <si>
    <t>PECCIARINI ISABEL</t>
  </si>
  <si>
    <t>PECCIARINI EVA</t>
  </si>
  <si>
    <t>MONTANI MATILDE</t>
  </si>
  <si>
    <t>COVITTO GIOIA</t>
  </si>
  <si>
    <t>HULEVSKA ALISA</t>
  </si>
  <si>
    <t>FERRARI DI VALBONA GIULIA</t>
  </si>
  <si>
    <t>FORMISANO VERONICA</t>
  </si>
  <si>
    <t>CALCAVENTO ELENA</t>
  </si>
  <si>
    <t>NATALI SUSANNA</t>
  </si>
  <si>
    <t>VISCONTI MARTA</t>
  </si>
  <si>
    <t>LAURO JESSICA</t>
  </si>
  <si>
    <t>ENCEA MONICA ELENA</t>
  </si>
  <si>
    <t>ASCENZI MATILDE</t>
  </si>
  <si>
    <t>GINNASTICA INSIEME - PROGRAMMA SUPER</t>
  </si>
  <si>
    <t>DEBORAH FITNESS CLUB</t>
  </si>
  <si>
    <t>ZAGREAN MARA ISABELLA</t>
  </si>
  <si>
    <t>PRINCIPATO GAIA</t>
  </si>
  <si>
    <t>PUSCEDDU AZZURRA</t>
  </si>
  <si>
    <t>GINNASTICA IL POGGETTO</t>
  </si>
  <si>
    <t>TAMBELLI BEATRICE MARIA</t>
  </si>
  <si>
    <t>MYTHOS ARTE E MOVIMENTO ASD</t>
  </si>
  <si>
    <t>RUSSO SVEVA</t>
  </si>
  <si>
    <t>ASD POLISPORTIVA PULCINI</t>
  </si>
  <si>
    <t>POSSENTI SOFIA</t>
  </si>
  <si>
    <t>PEDALINO SARA</t>
  </si>
  <si>
    <t>MENGHELLI LISA</t>
  </si>
  <si>
    <t>GRILLI COSTANZA</t>
  </si>
  <si>
    <t>DE LUCIA REBECCA</t>
  </si>
  <si>
    <t>BACCEI MARTINA</t>
  </si>
  <si>
    <t>BACCEI CHIARA</t>
  </si>
  <si>
    <t>DELFINO VIRGINIA</t>
  </si>
  <si>
    <t>PARALLELE SPECIALITA'</t>
  </si>
  <si>
    <t>A.S.D. SPORTING CLUB 2000</t>
  </si>
  <si>
    <t>SANTORO ANGELICA ELENA</t>
  </si>
  <si>
    <t>CRISTIANO SERENA</t>
  </si>
  <si>
    <t>CERULLI CLARA</t>
  </si>
  <si>
    <t>ACAMPORA CHIARA</t>
  </si>
  <si>
    <t>POL. BARBANELLA UNO</t>
  </si>
  <si>
    <t>SCORSINI CRISTINA</t>
  </si>
  <si>
    <t>VIRTUS ULIVETO ASD</t>
  </si>
  <si>
    <t>FONTANELLI DEA</t>
  </si>
  <si>
    <t>FERRANTE VIRGINIA</t>
  </si>
  <si>
    <t>CAVINI BIANCA</t>
  </si>
  <si>
    <t>CAPASSO ANNA</t>
  </si>
  <si>
    <t>BIAGIOLI ELENA</t>
  </si>
  <si>
    <t>BENEDETTI EMMA</t>
  </si>
  <si>
    <t>BALDASSARI SARA</t>
  </si>
  <si>
    <t>BACCI GRETA</t>
  </si>
  <si>
    <t>PER I PROGRAMMI MEDIUM E LARGE (TOTALE DATO DALLA SOMMA DEI 3 ATTREZZI)</t>
  </si>
  <si>
    <t>CATEGORIA RAGAZZE - PROGRAMMA LARGE</t>
  </si>
  <si>
    <t>TURINI MARTA</t>
  </si>
  <si>
    <t>PAGLIANTI SOFIA</t>
  </si>
  <si>
    <t>GIANI ALICE</t>
  </si>
  <si>
    <t>FACCA CORINNA</t>
  </si>
  <si>
    <t>CIABATTINI MARTA</t>
  </si>
  <si>
    <t>BIZZI MARIA</t>
  </si>
  <si>
    <t>AQUILANO ALICE</t>
  </si>
  <si>
    <t>RADICONI MARTINA</t>
  </si>
  <si>
    <t>LANDINI ALESSIA</t>
  </si>
  <si>
    <t>IMBASCIATI BEATRICE</t>
  </si>
  <si>
    <t>DE SANTIS ELISA</t>
  </si>
  <si>
    <t>CATEGORIA JUNIOR - PROGRAMMA LARGE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</si>
</sst>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;[Red]0.00"/>
    <numFmt numFmtId="166" formatCode="0.000;[Red]0.000"/>
  </numFmts>
  <fonts count="27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9"/>
      <name val="Calibri"/>
      <family val="2"/>
    </font>
    <font>
      <strike/>
      <sz val="11"/>
      <color theme="1"/>
      <name val="Calibri"/>
      <family val="2"/>
      <scheme val="minor"/>
    </font>
    <font>
      <b/>
      <sz val="12"/>
      <color indexed="12"/>
      <name val="Calibri"/>
      <family val="2"/>
    </font>
    <font>
      <sz val="11"/>
      <color rgb="FFFF0000"/>
      <name val="Calibri"/>
      <family val="2"/>
    </font>
    <font>
      <strike/>
      <sz val="11"/>
      <color rgb="FF000000"/>
      <name val="Calibri"/>
      <family val="2"/>
      <scheme val="minor"/>
    </font>
    <font>
      <strike/>
      <sz val="11"/>
      <name val="Calibri"/>
      <family val="2"/>
    </font>
    <font>
      <b/>
      <strike/>
      <sz val="11"/>
      <color indexed="12"/>
      <name val="Calibri"/>
      <family val="2"/>
    </font>
    <font>
      <b/>
      <strike/>
      <sz val="11"/>
      <name val="Calibri"/>
      <family val="2"/>
    </font>
    <font>
      <strike/>
      <sz val="11"/>
      <color indexed="8"/>
      <name val="Calibri"/>
      <family val="2"/>
    </font>
    <font>
      <b/>
      <sz val="11"/>
      <color rgb="FF0000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0" xfId="0" applyAlignment="1">
      <alignment horizontal="center"/>
    </xf>
    <xf numFmtId="0" fontId="1" fillId="5" borderId="5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9" xfId="0" applyFont="1" applyBorder="1"/>
    <xf numFmtId="0" fontId="6" fillId="0" borderId="0" xfId="0" applyFont="1"/>
    <xf numFmtId="0" fontId="5" fillId="0" borderId="0" xfId="0" applyFont="1"/>
    <xf numFmtId="0" fontId="8" fillId="5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left"/>
      <protection locked="0"/>
    </xf>
    <xf numFmtId="0" fontId="8" fillId="6" borderId="5" xfId="0" applyFont="1" applyFill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14" fontId="13" fillId="0" borderId="3" xfId="0" applyNumberFormat="1" applyFont="1" applyBorder="1" applyAlignment="1">
      <alignment horizontal="center" vertical="top" wrapText="1"/>
    </xf>
    <xf numFmtId="0" fontId="14" fillId="7" borderId="5" xfId="0" applyFont="1" applyFill="1" applyBorder="1" applyAlignment="1">
      <alignment horizontal="center" vertical="center" wrapText="1"/>
    </xf>
    <xf numFmtId="0" fontId="0" fillId="0" borderId="9" xfId="0" applyBorder="1"/>
    <xf numFmtId="0" fontId="12" fillId="0" borderId="0" xfId="0" applyFont="1" applyAlignment="1" applyProtection="1">
      <alignment horizontal="left"/>
      <protection locked="0"/>
    </xf>
    <xf numFmtId="14" fontId="0" fillId="0" borderId="3" xfId="0" applyNumberFormat="1" applyBorder="1" applyAlignment="1">
      <alignment horizontal="center"/>
    </xf>
    <xf numFmtId="0" fontId="13" fillId="0" borderId="3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 vertical="top"/>
    </xf>
    <xf numFmtId="164" fontId="8" fillId="0" borderId="0" xfId="0" applyNumberFormat="1" applyFont="1" applyAlignment="1">
      <alignment horizontal="center" vertical="center"/>
    </xf>
    <xf numFmtId="0" fontId="0" fillId="0" borderId="3" xfId="0" applyBorder="1" applyAlignment="1">
      <alignment vertical="top" wrapText="1"/>
    </xf>
    <xf numFmtId="14" fontId="0" fillId="0" borderId="0" xfId="0" applyNumberFormat="1" applyAlignment="1">
      <alignment horizontal="center"/>
    </xf>
    <xf numFmtId="0" fontId="15" fillId="0" borderId="3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0" xfId="0" applyFont="1" applyAlignment="1">
      <alignment horizontal="left" vertical="top"/>
    </xf>
    <xf numFmtId="14" fontId="13" fillId="0" borderId="0" xfId="0" applyNumberFormat="1" applyFont="1" applyAlignment="1">
      <alignment horizontal="center" vertical="top" wrapText="1"/>
    </xf>
    <xf numFmtId="2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8" borderId="5" xfId="0" applyFont="1" applyFill="1" applyBorder="1" applyAlignment="1">
      <alignment horizontal="center" vertical="center" wrapText="1"/>
    </xf>
    <xf numFmtId="0" fontId="0" fillId="10" borderId="0" xfId="0" applyFill="1"/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6" fontId="19" fillId="10" borderId="8" xfId="0" applyNumberFormat="1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13" fillId="10" borderId="3" xfId="0" applyFont="1" applyFill="1" applyBorder="1" applyAlignment="1">
      <alignment horizontal="left" vertical="top"/>
    </xf>
    <xf numFmtId="0" fontId="0" fillId="10" borderId="3" xfId="0" applyFill="1" applyBorder="1" applyAlignment="1">
      <alignment horizontal="center"/>
    </xf>
    <xf numFmtId="14" fontId="13" fillId="10" borderId="3" xfId="0" applyNumberFormat="1" applyFont="1" applyFill="1" applyBorder="1" applyAlignment="1">
      <alignment horizontal="center" vertical="top" wrapText="1"/>
    </xf>
    <xf numFmtId="165" fontId="9" fillId="10" borderId="3" xfId="0" applyNumberFormat="1" applyFont="1" applyFill="1" applyBorder="1" applyAlignment="1">
      <alignment horizontal="center" vertical="center"/>
    </xf>
    <xf numFmtId="166" fontId="9" fillId="10" borderId="3" xfId="0" applyNumberFormat="1" applyFont="1" applyFill="1" applyBorder="1" applyAlignment="1">
      <alignment horizontal="center" vertical="center"/>
    </xf>
    <xf numFmtId="166" fontId="10" fillId="10" borderId="3" xfId="0" applyNumberFormat="1" applyFont="1" applyFill="1" applyBorder="1" applyAlignment="1">
      <alignment horizontal="center" vertical="center"/>
    </xf>
    <xf numFmtId="2" fontId="9" fillId="10" borderId="3" xfId="0" applyNumberFormat="1" applyFont="1" applyFill="1" applyBorder="1" applyAlignment="1">
      <alignment horizontal="center" vertical="center"/>
    </xf>
    <xf numFmtId="164" fontId="10" fillId="10" borderId="3" xfId="0" applyNumberFormat="1" applyFont="1" applyFill="1" applyBorder="1" applyAlignment="1">
      <alignment horizontal="center" vertical="center"/>
    </xf>
    <xf numFmtId="164" fontId="8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/>
    <xf numFmtId="14" fontId="0" fillId="10" borderId="3" xfId="0" applyNumberFormat="1" applyFill="1" applyBorder="1" applyAlignment="1">
      <alignment horizontal="center"/>
    </xf>
    <xf numFmtId="0" fontId="0" fillId="10" borderId="3" xfId="0" applyFill="1" applyBorder="1" applyAlignment="1">
      <alignment horizontal="left" vertical="top"/>
    </xf>
    <xf numFmtId="14" fontId="0" fillId="10" borderId="3" xfId="0" applyNumberFormat="1" applyFill="1" applyBorder="1" applyAlignment="1">
      <alignment horizontal="center" vertical="top" wrapText="1"/>
    </xf>
    <xf numFmtId="0" fontId="15" fillId="10" borderId="3" xfId="0" applyFont="1" applyFill="1" applyBorder="1" applyAlignment="1">
      <alignment horizontal="left" vertical="top"/>
    </xf>
    <xf numFmtId="14" fontId="0" fillId="10" borderId="3" xfId="0" applyNumberFormat="1" applyFill="1" applyBorder="1"/>
    <xf numFmtId="165" fontId="11" fillId="10" borderId="3" xfId="0" applyNumberFormat="1" applyFont="1" applyFill="1" applyBorder="1" applyAlignment="1">
      <alignment horizontal="center" vertical="center"/>
    </xf>
    <xf numFmtId="165" fontId="9" fillId="10" borderId="8" xfId="0" applyNumberFormat="1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/>
    </xf>
    <xf numFmtId="166" fontId="9" fillId="0" borderId="3" xfId="0" applyNumberFormat="1" applyFont="1" applyFill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14" fontId="0" fillId="10" borderId="3" xfId="0" applyNumberFormat="1" applyFill="1" applyBorder="1" applyAlignment="1">
      <alignment horizontal="center" vertical="top"/>
    </xf>
    <xf numFmtId="166" fontId="10" fillId="0" borderId="3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2" fillId="7" borderId="3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2" fillId="0" borderId="3" xfId="0" applyFont="1" applyBorder="1" applyAlignment="1" applyProtection="1">
      <alignment horizontal="center"/>
      <protection locked="0"/>
    </xf>
    <xf numFmtId="0" fontId="12" fillId="8" borderId="1" xfId="0" applyFont="1" applyFill="1" applyBorder="1" applyAlignment="1" applyProtection="1">
      <alignment horizontal="center"/>
      <protection locked="0"/>
    </xf>
    <xf numFmtId="0" fontId="12" fillId="8" borderId="2" xfId="0" applyFont="1" applyFill="1" applyBorder="1" applyAlignment="1" applyProtection="1">
      <alignment horizontal="center"/>
      <protection locked="0"/>
    </xf>
    <xf numFmtId="0" fontId="12" fillId="8" borderId="8" xfId="0" applyFont="1" applyFill="1" applyBorder="1" applyAlignment="1" applyProtection="1">
      <alignment horizontal="center"/>
      <protection locked="0"/>
    </xf>
    <xf numFmtId="0" fontId="12" fillId="9" borderId="1" xfId="0" applyFont="1" applyFill="1" applyBorder="1" applyAlignment="1" applyProtection="1">
      <alignment horizontal="center"/>
      <protection locked="0"/>
    </xf>
    <xf numFmtId="0" fontId="12" fillId="9" borderId="2" xfId="0" applyFont="1" applyFill="1" applyBorder="1" applyAlignment="1" applyProtection="1">
      <alignment horizontal="center"/>
      <protection locked="0"/>
    </xf>
    <xf numFmtId="0" fontId="12" fillId="9" borderId="8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>
      <alignment horizontal="center"/>
    </xf>
    <xf numFmtId="0" fontId="12" fillId="9" borderId="3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10" borderId="1" xfId="0" applyFill="1" applyBorder="1"/>
    <xf numFmtId="0" fontId="0" fillId="11" borderId="1" xfId="0" applyFill="1" applyBorder="1"/>
    <xf numFmtId="0" fontId="0" fillId="11" borderId="3" xfId="0" applyFill="1" applyBorder="1" applyAlignment="1">
      <alignment vertical="top" wrapText="1"/>
    </xf>
    <xf numFmtId="0" fontId="0" fillId="11" borderId="3" xfId="0" applyFill="1" applyBorder="1" applyAlignment="1">
      <alignment horizontal="center"/>
    </xf>
    <xf numFmtId="14" fontId="0" fillId="11" borderId="3" xfId="0" applyNumberFormat="1" applyFill="1" applyBorder="1" applyAlignment="1">
      <alignment horizontal="center" vertical="top" wrapText="1"/>
    </xf>
    <xf numFmtId="165" fontId="9" fillId="11" borderId="8" xfId="0" applyNumberFormat="1" applyFont="1" applyFill="1" applyBorder="1" applyAlignment="1">
      <alignment horizontal="center" vertical="center"/>
    </xf>
    <xf numFmtId="166" fontId="9" fillId="11" borderId="3" xfId="0" applyNumberFormat="1" applyFont="1" applyFill="1" applyBorder="1" applyAlignment="1">
      <alignment horizontal="center" vertical="center"/>
    </xf>
    <xf numFmtId="166" fontId="10" fillId="11" borderId="3" xfId="0" applyNumberFormat="1" applyFont="1" applyFill="1" applyBorder="1" applyAlignment="1">
      <alignment horizontal="center" vertical="center"/>
    </xf>
    <xf numFmtId="0" fontId="0" fillId="11" borderId="3" xfId="0" applyFill="1" applyBorder="1"/>
    <xf numFmtId="0" fontId="0" fillId="11" borderId="4" xfId="0" applyFill="1" applyBorder="1" applyAlignment="1">
      <alignment vertical="top" wrapText="1"/>
    </xf>
    <xf numFmtId="0" fontId="0" fillId="11" borderId="7" xfId="0" applyFill="1" applyBorder="1" applyAlignment="1">
      <alignment horizontal="center"/>
    </xf>
    <xf numFmtId="14" fontId="0" fillId="11" borderId="0" xfId="0" applyNumberFormat="1" applyFill="1" applyAlignment="1">
      <alignment horizontal="center" vertical="top" wrapText="1"/>
    </xf>
    <xf numFmtId="165" fontId="9" fillId="11" borderId="3" xfId="0" applyNumberFormat="1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left" vertical="top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left" vertical="top"/>
    </xf>
    <xf numFmtId="0" fontId="13" fillId="11" borderId="3" xfId="0" applyFont="1" applyFill="1" applyBorder="1" applyAlignment="1">
      <alignment horizontal="left" vertical="top"/>
    </xf>
    <xf numFmtId="0" fontId="15" fillId="11" borderId="4" xfId="0" applyFont="1" applyFill="1" applyBorder="1" applyAlignment="1">
      <alignment horizontal="left" vertical="top"/>
    </xf>
    <xf numFmtId="2" fontId="9" fillId="11" borderId="3" xfId="0" applyNumberFormat="1" applyFont="1" applyFill="1" applyBorder="1" applyAlignment="1">
      <alignment horizontal="center" vertical="center"/>
    </xf>
    <xf numFmtId="164" fontId="10" fillId="11" borderId="3" xfId="0" applyNumberFormat="1" applyFont="1" applyFill="1" applyBorder="1" applyAlignment="1">
      <alignment horizontal="center" vertical="center"/>
    </xf>
    <xf numFmtId="0" fontId="0" fillId="11" borderId="4" xfId="0" applyFill="1" applyBorder="1" applyAlignment="1">
      <alignment horizontal="left" vertical="top"/>
    </xf>
    <xf numFmtId="0" fontId="0" fillId="7" borderId="3" xfId="0" applyFill="1" applyBorder="1"/>
    <xf numFmtId="0" fontId="0" fillId="7" borderId="3" xfId="0" applyFill="1" applyBorder="1" applyAlignment="1">
      <alignment horizontal="center"/>
    </xf>
    <xf numFmtId="165" fontId="9" fillId="7" borderId="3" xfId="0" applyNumberFormat="1" applyFont="1" applyFill="1" applyBorder="1" applyAlignment="1">
      <alignment horizontal="center" vertical="center"/>
    </xf>
    <xf numFmtId="166" fontId="9" fillId="7" borderId="3" xfId="0" applyNumberFormat="1" applyFont="1" applyFill="1" applyBorder="1" applyAlignment="1">
      <alignment horizontal="center" vertical="center"/>
    </xf>
    <xf numFmtId="166" fontId="10" fillId="7" borderId="3" xfId="0" applyNumberFormat="1" applyFont="1" applyFill="1" applyBorder="1" applyAlignment="1">
      <alignment horizontal="center" vertical="center"/>
    </xf>
    <xf numFmtId="14" fontId="0" fillId="7" borderId="3" xfId="0" applyNumberFormat="1" applyFill="1" applyBorder="1" applyAlignment="1">
      <alignment horizontal="center"/>
    </xf>
    <xf numFmtId="165" fontId="9" fillId="0" borderId="3" xfId="0" applyNumberFormat="1" applyFont="1" applyFill="1" applyBorder="1" applyAlignment="1">
      <alignment horizontal="center" vertical="center"/>
    </xf>
    <xf numFmtId="0" fontId="18" fillId="0" borderId="3" xfId="0" applyFont="1" applyBorder="1"/>
    <xf numFmtId="0" fontId="21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center"/>
    </xf>
    <xf numFmtId="14" fontId="21" fillId="0" borderId="3" xfId="0" applyNumberFormat="1" applyFont="1" applyBorder="1" applyAlignment="1">
      <alignment horizontal="center" vertical="top" wrapText="1"/>
    </xf>
    <xf numFmtId="165" fontId="22" fillId="0" borderId="8" xfId="0" applyNumberFormat="1" applyFont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 vertical="center"/>
    </xf>
    <xf numFmtId="166" fontId="23" fillId="0" borderId="3" xfId="0" applyNumberFormat="1" applyFont="1" applyBorder="1" applyAlignment="1">
      <alignment horizontal="center" vertical="center"/>
    </xf>
    <xf numFmtId="165" fontId="22" fillId="0" borderId="3" xfId="0" applyNumberFormat="1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/>
    </xf>
    <xf numFmtId="164" fontId="23" fillId="0" borderId="3" xfId="0" applyNumberFormat="1" applyFont="1" applyBorder="1" applyAlignment="1">
      <alignment horizontal="center" vertical="center"/>
    </xf>
    <xf numFmtId="164" fontId="24" fillId="0" borderId="3" xfId="0" applyNumberFormat="1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/>
    </xf>
    <xf numFmtId="165" fontId="25" fillId="0" borderId="3" xfId="0" applyNumberFormat="1" applyFont="1" applyBorder="1" applyAlignment="1">
      <alignment horizontal="center" vertical="center"/>
    </xf>
    <xf numFmtId="166" fontId="26" fillId="0" borderId="3" xfId="0" applyNumberFormat="1" applyFont="1" applyFill="1" applyBorder="1" applyAlignment="1">
      <alignment horizontal="center" vertical="center"/>
    </xf>
    <xf numFmtId="166" fontId="26" fillId="1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/>
    <xf numFmtId="0" fontId="15" fillId="0" borderId="3" xfId="0" applyFont="1" applyFill="1" applyBorder="1" applyAlignment="1">
      <alignment horizontal="center"/>
    </xf>
    <xf numFmtId="14" fontId="15" fillId="0" borderId="3" xfId="0" applyNumberFormat="1" applyFont="1" applyFill="1" applyBorder="1" applyAlignment="1">
      <alignment horizontal="center"/>
    </xf>
    <xf numFmtId="0" fontId="15" fillId="10" borderId="3" xfId="0" applyFont="1" applyFill="1" applyBorder="1"/>
    <xf numFmtId="0" fontId="15" fillId="10" borderId="3" xfId="0" applyFont="1" applyFill="1" applyBorder="1" applyAlignment="1">
      <alignment horizontal="center"/>
    </xf>
    <xf numFmtId="14" fontId="15" fillId="10" borderId="3" xfId="0" applyNumberFormat="1" applyFont="1" applyFill="1" applyBorder="1" applyAlignment="1">
      <alignment horizontal="center"/>
    </xf>
    <xf numFmtId="0" fontId="15" fillId="11" borderId="3" xfId="0" applyFont="1" applyFill="1" applyBorder="1"/>
    <xf numFmtId="0" fontId="15" fillId="11" borderId="3" xfId="0" applyFont="1" applyFill="1" applyBorder="1" applyAlignment="1">
      <alignment horizontal="center"/>
    </xf>
    <xf numFmtId="14" fontId="15" fillId="11" borderId="3" xfId="0" applyNumberFormat="1" applyFont="1" applyFill="1" applyBorder="1" applyAlignment="1">
      <alignment horizontal="center"/>
    </xf>
    <xf numFmtId="166" fontId="26" fillId="11" borderId="3" xfId="0" applyNumberFormat="1" applyFont="1" applyFill="1" applyBorder="1" applyAlignment="1">
      <alignment horizontal="center" vertical="center"/>
    </xf>
    <xf numFmtId="14" fontId="0" fillId="11" borderId="3" xfId="0" applyNumberFormat="1" applyFill="1" applyBorder="1" applyAlignment="1">
      <alignment horizontal="center"/>
    </xf>
    <xf numFmtId="165" fontId="11" fillId="11" borderId="3" xfId="0" applyNumberFormat="1" applyFont="1" applyFill="1" applyBorder="1" applyAlignment="1">
      <alignment horizontal="center" vertical="center"/>
    </xf>
    <xf numFmtId="166" fontId="20" fillId="10" borderId="3" xfId="0" applyNumberFormat="1" applyFont="1" applyFill="1" applyBorder="1" applyAlignment="1">
      <alignment horizontal="center" vertical="center"/>
    </xf>
    <xf numFmtId="166" fontId="26" fillId="0" borderId="3" xfId="0" applyNumberFormat="1" applyFont="1" applyBorder="1" applyAlignment="1">
      <alignment horizontal="center" vertical="center"/>
    </xf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14" fontId="15" fillId="0" borderId="3" xfId="0" applyNumberFormat="1" applyFont="1" applyBorder="1" applyAlignment="1">
      <alignment horizontal="center"/>
    </xf>
    <xf numFmtId="0" fontId="0" fillId="12" borderId="3" xfId="0" applyFill="1" applyBorder="1"/>
    <xf numFmtId="0" fontId="0" fillId="12" borderId="3" xfId="0" applyFill="1" applyBorder="1" applyAlignment="1">
      <alignment horizontal="center"/>
    </xf>
    <xf numFmtId="14" fontId="0" fillId="12" borderId="3" xfId="0" applyNumberFormat="1" applyFill="1" applyBorder="1" applyAlignment="1">
      <alignment horizontal="center"/>
    </xf>
    <xf numFmtId="165" fontId="9" fillId="12" borderId="3" xfId="0" applyNumberFormat="1" applyFont="1" applyFill="1" applyBorder="1" applyAlignment="1">
      <alignment horizontal="center" vertical="center"/>
    </xf>
    <xf numFmtId="166" fontId="9" fillId="12" borderId="3" xfId="0" applyNumberFormat="1" applyFont="1" applyFill="1" applyBorder="1" applyAlignment="1">
      <alignment horizontal="center" vertical="center"/>
    </xf>
    <xf numFmtId="2" fontId="9" fillId="12" borderId="3" xfId="0" applyNumberFormat="1" applyFont="1" applyFill="1" applyBorder="1" applyAlignment="1">
      <alignment horizontal="center" vertical="center"/>
    </xf>
    <xf numFmtId="164" fontId="10" fillId="12" borderId="3" xfId="0" applyNumberFormat="1" applyFont="1" applyFill="1" applyBorder="1" applyAlignment="1">
      <alignment horizontal="center" vertical="center"/>
    </xf>
    <xf numFmtId="165" fontId="11" fillId="12" borderId="3" xfId="0" applyNumberFormat="1" applyFont="1" applyFill="1" applyBorder="1" applyAlignment="1">
      <alignment horizontal="center" vertical="center"/>
    </xf>
    <xf numFmtId="165" fontId="9" fillId="12" borderId="8" xfId="0" applyNumberFormat="1" applyFont="1" applyFill="1" applyBorder="1" applyAlignment="1">
      <alignment horizontal="center" vertical="center"/>
    </xf>
    <xf numFmtId="14" fontId="13" fillId="11" borderId="3" xfId="0" applyNumberFormat="1" applyFont="1" applyFill="1" applyBorder="1" applyAlignment="1">
      <alignment horizontal="center" vertical="top" wrapText="1"/>
    </xf>
    <xf numFmtId="14" fontId="15" fillId="11" borderId="3" xfId="0" applyNumberFormat="1" applyFont="1" applyFill="1" applyBorder="1" applyAlignment="1">
      <alignment horizontal="center" vertical="top" wrapText="1"/>
    </xf>
    <xf numFmtId="14" fontId="15" fillId="10" borderId="3" xfId="0" applyNumberFormat="1" applyFont="1" applyFill="1" applyBorder="1" applyAlignment="1">
      <alignment horizontal="center" vertical="top" wrapText="1"/>
    </xf>
    <xf numFmtId="0" fontId="13" fillId="12" borderId="3" xfId="0" applyFont="1" applyFill="1" applyBorder="1" applyAlignment="1">
      <alignment horizontal="left" vertical="top"/>
    </xf>
    <xf numFmtId="14" fontId="13" fillId="12" borderId="3" xfId="0" applyNumberFormat="1" applyFont="1" applyFill="1" applyBorder="1" applyAlignment="1">
      <alignment horizontal="center" vertical="top" wrapText="1"/>
    </xf>
    <xf numFmtId="166" fontId="10" fillId="12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/>
    <xf numFmtId="14" fontId="15" fillId="10" borderId="3" xfId="0" applyNumberFormat="1" applyFont="1" applyFill="1" applyBorder="1" applyAlignment="1">
      <alignment horizontal="center" vertical="top"/>
    </xf>
    <xf numFmtId="0" fontId="0" fillId="0" borderId="0" xfId="0" applyFill="1" applyBorder="1"/>
    <xf numFmtId="0" fontId="13" fillId="0" borderId="0" xfId="0" applyFont="1" applyBorder="1" applyAlignment="1">
      <alignment horizontal="left" vertical="top"/>
    </xf>
    <xf numFmtId="166" fontId="9" fillId="0" borderId="0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0" fontId="12" fillId="8" borderId="3" xfId="0" applyFont="1" applyFill="1" applyBorder="1" applyAlignment="1" applyProtection="1">
      <alignment horizontal="center"/>
      <protection locked="0"/>
    </xf>
    <xf numFmtId="0" fontId="13" fillId="7" borderId="3" xfId="0" applyFont="1" applyFill="1" applyBorder="1" applyAlignment="1">
      <alignment horizontal="left" vertical="top"/>
    </xf>
    <xf numFmtId="14" fontId="13" fillId="7" borderId="3" xfId="0" applyNumberFormat="1" applyFont="1" applyFill="1" applyBorder="1" applyAlignment="1">
      <alignment horizontal="center" vertical="top" wrapText="1"/>
    </xf>
    <xf numFmtId="0" fontId="0" fillId="10" borderId="10" xfId="0" applyFill="1" applyBorder="1" applyAlignment="1">
      <alignment horizontal="center" vertical="center"/>
    </xf>
    <xf numFmtId="0" fontId="0" fillId="10" borderId="10" xfId="0" applyFill="1" applyBorder="1"/>
    <xf numFmtId="0" fontId="0" fillId="10" borderId="13" xfId="0" applyFill="1" applyBorder="1" applyAlignment="1">
      <alignment horizontal="center" vertical="center"/>
    </xf>
    <xf numFmtId="14" fontId="0" fillId="10" borderId="10" xfId="0" applyNumberFormat="1" applyFill="1" applyBorder="1" applyAlignment="1">
      <alignment horizontal="center"/>
    </xf>
    <xf numFmtId="165" fontId="9" fillId="10" borderId="19" xfId="0" applyNumberFormat="1" applyFont="1" applyFill="1" applyBorder="1" applyAlignment="1">
      <alignment horizontal="center" vertical="center"/>
    </xf>
    <xf numFmtId="166" fontId="9" fillId="10" borderId="5" xfId="0" applyNumberFormat="1" applyFont="1" applyFill="1" applyBorder="1" applyAlignment="1">
      <alignment horizontal="center" vertical="center"/>
    </xf>
    <xf numFmtId="166" fontId="10" fillId="10" borderId="5" xfId="0" applyNumberFormat="1" applyFont="1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11" xfId="0" applyFill="1" applyBorder="1"/>
    <xf numFmtId="0" fontId="0" fillId="10" borderId="14" xfId="0" applyFill="1" applyBorder="1" applyAlignment="1">
      <alignment horizontal="center" vertical="center"/>
    </xf>
    <xf numFmtId="14" fontId="0" fillId="10" borderId="11" xfId="0" applyNumberFormat="1" applyFill="1" applyBorder="1" applyAlignment="1">
      <alignment horizontal="center"/>
    </xf>
    <xf numFmtId="165" fontId="9" fillId="10" borderId="16" xfId="0" applyNumberFormat="1" applyFont="1" applyFill="1" applyBorder="1" applyAlignment="1">
      <alignment horizontal="center" vertical="center"/>
    </xf>
    <xf numFmtId="166" fontId="9" fillId="10" borderId="7" xfId="0" applyNumberFormat="1" applyFont="1" applyFill="1" applyBorder="1" applyAlignment="1">
      <alignment horizontal="center" vertical="center"/>
    </xf>
    <xf numFmtId="166" fontId="10" fillId="10" borderId="7" xfId="0" applyNumberFormat="1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2" xfId="0" applyFill="1" applyBorder="1"/>
    <xf numFmtId="0" fontId="0" fillId="10" borderId="15" xfId="0" applyFill="1" applyBorder="1" applyAlignment="1">
      <alignment horizontal="center" vertical="center"/>
    </xf>
    <xf numFmtId="14" fontId="0" fillId="10" borderId="12" xfId="0" applyNumberFormat="1" applyFill="1" applyBorder="1" applyAlignment="1">
      <alignment horizontal="center"/>
    </xf>
    <xf numFmtId="165" fontId="9" fillId="10" borderId="20" xfId="0" applyNumberFormat="1" applyFont="1" applyFill="1" applyBorder="1" applyAlignment="1">
      <alignment horizontal="center" vertical="center"/>
    </xf>
    <xf numFmtId="166" fontId="9" fillId="10" borderId="4" xfId="0" applyNumberFormat="1" applyFont="1" applyFill="1" applyBorder="1" applyAlignment="1">
      <alignment horizontal="center" vertical="center"/>
    </xf>
    <xf numFmtId="166" fontId="10" fillId="10" borderId="4" xfId="0" applyNumberFormat="1" applyFont="1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0" borderId="18" xfId="0" applyFill="1" applyBorder="1"/>
    <xf numFmtId="14" fontId="0" fillId="10" borderId="18" xfId="0" applyNumberFormat="1" applyFill="1" applyBorder="1" applyAlignment="1">
      <alignment horizontal="center"/>
    </xf>
    <xf numFmtId="0" fontId="9" fillId="10" borderId="10" xfId="0" applyFont="1" applyFill="1" applyBorder="1" applyAlignment="1">
      <alignment horizontal="left" vertical="center"/>
    </xf>
    <xf numFmtId="0" fontId="0" fillId="10" borderId="22" xfId="0" applyFill="1" applyBorder="1" applyAlignment="1">
      <alignment horizontal="center" vertical="center"/>
    </xf>
    <xf numFmtId="14" fontId="9" fillId="10" borderId="10" xfId="0" applyNumberFormat="1" applyFont="1" applyFill="1" applyBorder="1" applyAlignment="1">
      <alignment horizontal="center" vertical="center"/>
    </xf>
    <xf numFmtId="165" fontId="9" fillId="10" borderId="23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165" fontId="9" fillId="10" borderId="24" xfId="0" applyNumberFormat="1" applyFont="1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165" fontId="9" fillId="10" borderId="25" xfId="0" applyNumberFormat="1" applyFont="1" applyFill="1" applyBorder="1" applyAlignment="1">
      <alignment horizontal="center" vertical="center"/>
    </xf>
    <xf numFmtId="165" fontId="9" fillId="10" borderId="8" xfId="0" applyNumberFormat="1" applyFont="1" applyFill="1" applyBorder="1" applyAlignment="1">
      <alignment horizontal="center" vertical="center"/>
    </xf>
    <xf numFmtId="166" fontId="9" fillId="10" borderId="3" xfId="0" applyNumberFormat="1" applyFont="1" applyFill="1" applyBorder="1" applyAlignment="1">
      <alignment horizontal="center" vertical="center"/>
    </xf>
    <xf numFmtId="166" fontId="10" fillId="10" borderId="3" xfId="0" applyNumberFormat="1" applyFont="1" applyFill="1" applyBorder="1" applyAlignment="1">
      <alignment horizontal="center" vertical="center"/>
    </xf>
    <xf numFmtId="14" fontId="0" fillId="10" borderId="10" xfId="0" applyNumberFormat="1" applyFill="1" applyBorder="1"/>
    <xf numFmtId="14" fontId="0" fillId="10" borderId="11" xfId="0" applyNumberFormat="1" applyFill="1" applyBorder="1"/>
    <xf numFmtId="14" fontId="0" fillId="10" borderId="12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3"/>
  <sheetViews>
    <sheetView topLeftCell="A51" workbookViewId="0">
      <selection activeCell="U64" sqref="U64"/>
    </sheetView>
  </sheetViews>
  <sheetFormatPr defaultRowHeight="15"/>
  <cols>
    <col min="1" max="1" width="2" bestFit="1" customWidth="1"/>
    <col min="2" max="2" width="17" bestFit="1" customWidth="1"/>
    <col min="3" max="3" width="25.85546875" style="1" bestFit="1" customWidth="1"/>
    <col min="4" max="4" width="10.7109375" style="1" bestFit="1" customWidth="1"/>
    <col min="5" max="5" width="5.5703125" bestFit="1" customWidth="1"/>
    <col min="6" max="7" width="6.5703125" bestFit="1" customWidth="1"/>
    <col min="8" max="8" width="7.28515625" bestFit="1" customWidth="1"/>
    <col min="9" max="10" width="5.5703125" bestFit="1" customWidth="1"/>
    <col min="11" max="12" width="6.5703125" bestFit="1" customWidth="1"/>
    <col min="13" max="13" width="5.5703125" bestFit="1" customWidth="1"/>
    <col min="14" max="16" width="6.5703125" bestFit="1" customWidth="1"/>
    <col min="17" max="18" width="5.5703125" bestFit="1" customWidth="1"/>
    <col min="19" max="20" width="6.5703125" bestFit="1" customWidth="1"/>
    <col min="21" max="21" width="14.85546875" customWidth="1"/>
  </cols>
  <sheetData>
    <row r="1" spans="1:21" ht="18.75">
      <c r="A1" s="109" t="s">
        <v>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1" ht="18.75">
      <c r="A2" s="9"/>
      <c r="B2" s="109" t="s">
        <v>16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1">
      <c r="B3" s="10" t="s">
        <v>18</v>
      </c>
      <c r="E3" s="106" t="s">
        <v>0</v>
      </c>
      <c r="F3" s="107"/>
      <c r="G3" s="107"/>
      <c r="H3" s="107"/>
      <c r="I3" s="98" t="s">
        <v>1</v>
      </c>
      <c r="J3" s="99"/>
      <c r="K3" s="99"/>
      <c r="L3" s="99"/>
      <c r="M3" s="110" t="s">
        <v>2</v>
      </c>
      <c r="N3" s="111"/>
      <c r="O3" s="111"/>
      <c r="P3" s="111"/>
      <c r="Q3" s="112" t="s">
        <v>3</v>
      </c>
      <c r="R3" s="112"/>
      <c r="S3" s="112"/>
      <c r="T3" s="112"/>
      <c r="U3" s="1"/>
    </row>
    <row r="4" spans="1:21" ht="30">
      <c r="B4" s="11" t="s">
        <v>4</v>
      </c>
      <c r="C4" s="11" t="s">
        <v>5</v>
      </c>
      <c r="D4" s="11" t="s">
        <v>6</v>
      </c>
      <c r="E4" s="12" t="s">
        <v>8</v>
      </c>
      <c r="F4" s="12" t="s">
        <v>9</v>
      </c>
      <c r="G4" s="12" t="s">
        <v>10</v>
      </c>
      <c r="H4" s="12" t="s">
        <v>11</v>
      </c>
      <c r="I4" s="13" t="s">
        <v>8</v>
      </c>
      <c r="J4" s="13" t="s">
        <v>9</v>
      </c>
      <c r="K4" s="13" t="s">
        <v>10</v>
      </c>
      <c r="L4" s="13" t="s">
        <v>12</v>
      </c>
      <c r="M4" s="14" t="s">
        <v>8</v>
      </c>
      <c r="N4" s="14" t="s">
        <v>13</v>
      </c>
      <c r="O4" s="14" t="s">
        <v>10</v>
      </c>
      <c r="P4" s="14" t="s">
        <v>14</v>
      </c>
      <c r="Q4" s="27" t="s">
        <v>8</v>
      </c>
      <c r="R4" s="27" t="s">
        <v>13</v>
      </c>
      <c r="S4" s="27" t="s">
        <v>10</v>
      </c>
      <c r="T4" s="27" t="s">
        <v>15</v>
      </c>
      <c r="U4" s="15" t="s">
        <v>7</v>
      </c>
    </row>
    <row r="5" spans="1:21">
      <c r="A5" s="137">
        <v>1</v>
      </c>
      <c r="B5" s="84" t="s">
        <v>114</v>
      </c>
      <c r="C5" s="76" t="s">
        <v>83</v>
      </c>
      <c r="D5" s="85">
        <v>40530</v>
      </c>
      <c r="E5" s="91">
        <v>12.8</v>
      </c>
      <c r="F5" s="79">
        <v>1.3</v>
      </c>
      <c r="G5" s="79"/>
      <c r="H5" s="80">
        <f>SUM(E5-F5-G5)</f>
        <v>11.5</v>
      </c>
      <c r="I5" s="78">
        <v>12.4</v>
      </c>
      <c r="J5" s="79">
        <v>1.7749999999999999</v>
      </c>
      <c r="K5" s="79"/>
      <c r="L5" s="80">
        <f>SUM(I5-J5-K5)</f>
        <v>10.625</v>
      </c>
      <c r="M5" s="78">
        <v>13</v>
      </c>
      <c r="N5" s="79">
        <v>1</v>
      </c>
      <c r="O5" s="79"/>
      <c r="P5" s="80">
        <f>SUM(M5-N5-O5)</f>
        <v>12</v>
      </c>
      <c r="Q5" s="78">
        <v>13</v>
      </c>
      <c r="R5" s="79">
        <v>0.8</v>
      </c>
      <c r="S5" s="81"/>
      <c r="T5" s="82">
        <f>SUM(Q5-R5-S5)</f>
        <v>12.2</v>
      </c>
      <c r="U5" s="83">
        <f>SUM(H5,L5,P5,T5)-MIN(H5,L5,P5,T5)</f>
        <v>35.700000000000003</v>
      </c>
    </row>
    <row r="6" spans="1:21">
      <c r="A6" s="137">
        <v>2</v>
      </c>
      <c r="B6" s="84" t="s">
        <v>43</v>
      </c>
      <c r="C6" s="76" t="s">
        <v>25</v>
      </c>
      <c r="D6" s="85">
        <v>40885</v>
      </c>
      <c r="E6" s="91">
        <v>13</v>
      </c>
      <c r="F6" s="79">
        <v>1.75</v>
      </c>
      <c r="G6" s="79"/>
      <c r="H6" s="80">
        <f>SUM(E6-F6-G6)</f>
        <v>11.25</v>
      </c>
      <c r="I6" s="78">
        <v>13</v>
      </c>
      <c r="J6" s="79">
        <v>2.15</v>
      </c>
      <c r="K6" s="79">
        <v>0.3</v>
      </c>
      <c r="L6" s="80">
        <f>SUM(I6-J6-K6)</f>
        <v>10.549999999999999</v>
      </c>
      <c r="M6" s="78">
        <v>13</v>
      </c>
      <c r="N6" s="79">
        <v>1</v>
      </c>
      <c r="O6" s="79"/>
      <c r="P6" s="80">
        <f>SUM(M6-N6-O6)</f>
        <v>12</v>
      </c>
      <c r="Q6" s="78">
        <v>13</v>
      </c>
      <c r="R6" s="79">
        <v>1.2</v>
      </c>
      <c r="S6" s="81"/>
      <c r="T6" s="82">
        <f>SUM(Q6-R6-S6)</f>
        <v>11.8</v>
      </c>
      <c r="U6" s="83">
        <f>SUM(H6,L6,P6,T6)-MIN(H6,L6,P6,T6)</f>
        <v>35.049999999999997</v>
      </c>
    </row>
    <row r="7" spans="1:21">
      <c r="A7" s="137">
        <v>3</v>
      </c>
      <c r="B7" s="86" t="s">
        <v>108</v>
      </c>
      <c r="C7" s="76" t="s">
        <v>70</v>
      </c>
      <c r="D7" s="87">
        <v>40895</v>
      </c>
      <c r="E7" s="91">
        <v>13</v>
      </c>
      <c r="F7" s="79">
        <v>2</v>
      </c>
      <c r="G7" s="79"/>
      <c r="H7" s="80">
        <f>SUM(E7-F7-G7)</f>
        <v>11</v>
      </c>
      <c r="I7" s="78">
        <v>13</v>
      </c>
      <c r="J7" s="79">
        <v>1.075</v>
      </c>
      <c r="K7" s="79"/>
      <c r="L7" s="80">
        <f>SUM(I7-J7-K7)</f>
        <v>11.925000000000001</v>
      </c>
      <c r="M7" s="78">
        <v>13</v>
      </c>
      <c r="N7" s="79">
        <v>1</v>
      </c>
      <c r="O7" s="79"/>
      <c r="P7" s="80">
        <f>SUM(M7-N7-O7)</f>
        <v>12</v>
      </c>
      <c r="Q7" s="78">
        <v>12.7</v>
      </c>
      <c r="R7" s="79">
        <v>3.2</v>
      </c>
      <c r="S7" s="81"/>
      <c r="T7" s="82">
        <f>SUM(Q7-R7-S7)</f>
        <v>9.5</v>
      </c>
      <c r="U7" s="83">
        <f>SUM(H7,L7,P7,T7)-MIN(H7,L7,P7,T7)</f>
        <v>34.924999999999997</v>
      </c>
    </row>
    <row r="8" spans="1:21">
      <c r="A8" s="3">
        <v>4</v>
      </c>
      <c r="B8" s="60" t="s">
        <v>94</v>
      </c>
      <c r="C8" s="52" t="s">
        <v>91</v>
      </c>
      <c r="D8" s="59">
        <v>40217</v>
      </c>
      <c r="E8" s="18">
        <v>13</v>
      </c>
      <c r="F8" s="19">
        <v>1.65</v>
      </c>
      <c r="G8" s="19"/>
      <c r="H8" s="20">
        <f>SUM(E8-F8-G8)</f>
        <v>11.35</v>
      </c>
      <c r="I8" s="18">
        <v>13</v>
      </c>
      <c r="J8" s="19">
        <v>1.2250000000000001</v>
      </c>
      <c r="K8" s="19">
        <v>0.1</v>
      </c>
      <c r="L8" s="20">
        <f>SUM(I8-J8-K8)</f>
        <v>11.675000000000001</v>
      </c>
      <c r="M8" s="18">
        <v>13</v>
      </c>
      <c r="N8" s="19">
        <v>1.4</v>
      </c>
      <c r="O8" s="19"/>
      <c r="P8" s="20">
        <f>SUM(M8-N8-O8)</f>
        <v>11.6</v>
      </c>
      <c r="Q8" s="18">
        <v>0</v>
      </c>
      <c r="R8" s="19">
        <v>0</v>
      </c>
      <c r="S8" s="28"/>
      <c r="T8" s="29">
        <f>SUM(Q8-R8-S8)</f>
        <v>0</v>
      </c>
      <c r="U8" s="22">
        <f>SUM(H8,L8,P8,T8)-MIN(H8,L8,P8,T8)</f>
        <v>34.625</v>
      </c>
    </row>
    <row r="9" spans="1:21">
      <c r="A9" s="3">
        <v>5</v>
      </c>
      <c r="B9" s="46" t="s">
        <v>95</v>
      </c>
      <c r="C9" s="34" t="s">
        <v>91</v>
      </c>
      <c r="D9" s="33">
        <v>40713</v>
      </c>
      <c r="E9" s="18">
        <v>13</v>
      </c>
      <c r="F9" s="19">
        <v>2.0499999999999998</v>
      </c>
      <c r="G9" s="19"/>
      <c r="H9" s="20">
        <f>SUM(E9-F9-G9)</f>
        <v>10.95</v>
      </c>
      <c r="I9" s="18">
        <v>13</v>
      </c>
      <c r="J9" s="19">
        <v>1.2</v>
      </c>
      <c r="K9" s="19">
        <v>0.1</v>
      </c>
      <c r="L9" s="20">
        <f>SUM(I9-J9-K9)</f>
        <v>11.700000000000001</v>
      </c>
      <c r="M9" s="18">
        <v>13</v>
      </c>
      <c r="N9" s="19">
        <v>1.2</v>
      </c>
      <c r="O9" s="19"/>
      <c r="P9" s="20">
        <f>SUM(M9-N9-O9)</f>
        <v>11.8</v>
      </c>
      <c r="Q9" s="18">
        <v>0</v>
      </c>
      <c r="R9" s="19">
        <v>0</v>
      </c>
      <c r="S9" s="28"/>
      <c r="T9" s="29">
        <f>SUM(Q9-R9-S9)</f>
        <v>0</v>
      </c>
      <c r="U9" s="22">
        <f>SUM(H9,L9,P9,T9)-MIN(H9,L9,P9,T9)</f>
        <v>34.450000000000003</v>
      </c>
    </row>
    <row r="10" spans="1:21">
      <c r="A10" s="3">
        <v>6</v>
      </c>
      <c r="B10" s="44" t="s">
        <v>90</v>
      </c>
      <c r="C10" s="41" t="s">
        <v>91</v>
      </c>
      <c r="D10" s="33">
        <v>40284</v>
      </c>
      <c r="E10" s="18">
        <v>13</v>
      </c>
      <c r="F10" s="19">
        <v>1.8</v>
      </c>
      <c r="G10" s="19"/>
      <c r="H10" s="20">
        <f>SUM(E10-F10-G10)</f>
        <v>11.2</v>
      </c>
      <c r="I10" s="18">
        <v>13</v>
      </c>
      <c r="J10" s="19">
        <v>1.5</v>
      </c>
      <c r="K10" s="19"/>
      <c r="L10" s="20">
        <f>SUM(I10-J10-K10)</f>
        <v>11.5</v>
      </c>
      <c r="M10" s="18">
        <v>13</v>
      </c>
      <c r="N10" s="19">
        <v>1.3</v>
      </c>
      <c r="O10" s="19"/>
      <c r="P10" s="20">
        <f>SUM(M10-N10-O10)</f>
        <v>11.7</v>
      </c>
      <c r="Q10" s="18">
        <v>0</v>
      </c>
      <c r="R10" s="19">
        <v>0</v>
      </c>
      <c r="S10" s="28"/>
      <c r="T10" s="29">
        <f>SUM(Q10-R10-S10)</f>
        <v>0</v>
      </c>
      <c r="U10" s="22">
        <f>SUM(H10,L10,P10,T10)-MIN(H10,L10,P10,T10)</f>
        <v>34.4</v>
      </c>
    </row>
    <row r="11" spans="1:21">
      <c r="A11" s="3">
        <v>7</v>
      </c>
      <c r="B11" s="40" t="s">
        <v>77</v>
      </c>
      <c r="C11" s="41" t="s">
        <v>79</v>
      </c>
      <c r="D11" s="33">
        <v>40501</v>
      </c>
      <c r="E11" s="18">
        <v>13</v>
      </c>
      <c r="F11" s="19">
        <v>2.2999999999999998</v>
      </c>
      <c r="G11" s="19"/>
      <c r="H11" s="20">
        <f>SUM(E11-F11-G11)</f>
        <v>10.7</v>
      </c>
      <c r="I11" s="18">
        <v>12.9</v>
      </c>
      <c r="J11" s="19">
        <v>1.2</v>
      </c>
      <c r="K11" s="19"/>
      <c r="L11" s="20">
        <f>SUM(I11-J11-K11)</f>
        <v>11.700000000000001</v>
      </c>
      <c r="M11" s="18">
        <v>13</v>
      </c>
      <c r="N11" s="19">
        <v>13</v>
      </c>
      <c r="O11" s="19"/>
      <c r="P11" s="20">
        <f>SUM(M11-N11-O11)</f>
        <v>0</v>
      </c>
      <c r="Q11" s="18">
        <v>12.8</v>
      </c>
      <c r="R11" s="19">
        <v>1.55</v>
      </c>
      <c r="S11" s="28"/>
      <c r="T11" s="29">
        <f>SUM(Q11-R11-S11)</f>
        <v>11.25</v>
      </c>
      <c r="U11" s="22">
        <f>SUM(H11,L11,P11,T11)-MIN(H11,L11,P11,T11)</f>
        <v>33.65</v>
      </c>
    </row>
    <row r="12" spans="1:21">
      <c r="A12" s="3">
        <v>8</v>
      </c>
      <c r="B12" s="42" t="s">
        <v>42</v>
      </c>
      <c r="C12" s="34" t="s">
        <v>25</v>
      </c>
      <c r="D12" s="33">
        <v>40444</v>
      </c>
      <c r="E12" s="18">
        <v>13</v>
      </c>
      <c r="F12" s="19">
        <v>2.2999999999999998</v>
      </c>
      <c r="G12" s="19"/>
      <c r="H12" s="20">
        <f>SUM(E12-F12-G12)</f>
        <v>10.7</v>
      </c>
      <c r="I12" s="18">
        <v>13</v>
      </c>
      <c r="J12" s="19">
        <v>1.825</v>
      </c>
      <c r="K12" s="19">
        <v>0.3</v>
      </c>
      <c r="L12" s="20">
        <f>SUM(I12-J12-K12)</f>
        <v>10.875</v>
      </c>
      <c r="M12" s="18">
        <v>13</v>
      </c>
      <c r="N12" s="19">
        <v>1.7</v>
      </c>
      <c r="O12" s="19"/>
      <c r="P12" s="20">
        <f>SUM(M12-N12-O12)</f>
        <v>11.3</v>
      </c>
      <c r="Q12" s="18">
        <v>13</v>
      </c>
      <c r="R12" s="19">
        <v>2.9</v>
      </c>
      <c r="S12" s="28"/>
      <c r="T12" s="29">
        <f>SUM(Q12-R12-S12)</f>
        <v>10.1</v>
      </c>
      <c r="U12" s="22">
        <f>SUM(H12,L12,P12,T12)-MIN(H12,L12,P12,T12)</f>
        <v>32.875</v>
      </c>
    </row>
    <row r="14" spans="1:21">
      <c r="E14" s="106" t="s">
        <v>0</v>
      </c>
      <c r="F14" s="107"/>
      <c r="G14" s="107"/>
      <c r="H14" s="108"/>
    </row>
    <row r="15" spans="1:21" ht="30">
      <c r="B15" s="11" t="s">
        <v>4</v>
      </c>
      <c r="C15" s="11" t="s">
        <v>5</v>
      </c>
      <c r="D15" s="11" t="s">
        <v>6</v>
      </c>
      <c r="E15" s="12" t="s">
        <v>8</v>
      </c>
      <c r="F15" s="12" t="s">
        <v>9</v>
      </c>
      <c r="G15" s="12" t="s">
        <v>10</v>
      </c>
      <c r="H15" s="12" t="s">
        <v>11</v>
      </c>
    </row>
    <row r="16" spans="1:21">
      <c r="A16" s="137">
        <v>1</v>
      </c>
      <c r="B16" s="84" t="s">
        <v>114</v>
      </c>
      <c r="C16" s="76" t="s">
        <v>83</v>
      </c>
      <c r="D16" s="85">
        <v>40530</v>
      </c>
      <c r="E16" s="91">
        <v>12.8</v>
      </c>
      <c r="F16" s="79">
        <v>1.3</v>
      </c>
      <c r="G16" s="79"/>
      <c r="H16" s="80">
        <f>SUM(E16-F16-G16)</f>
        <v>11.5</v>
      </c>
    </row>
    <row r="17" spans="1:8">
      <c r="A17" s="138">
        <v>2</v>
      </c>
      <c r="B17" s="139" t="s">
        <v>94</v>
      </c>
      <c r="C17" s="140" t="s">
        <v>91</v>
      </c>
      <c r="D17" s="141">
        <v>40217</v>
      </c>
      <c r="E17" s="142">
        <v>13</v>
      </c>
      <c r="F17" s="143">
        <v>1.65</v>
      </c>
      <c r="G17" s="143"/>
      <c r="H17" s="144">
        <f>SUM(E17-F17-G17)</f>
        <v>11.35</v>
      </c>
    </row>
    <row r="18" spans="1:8">
      <c r="A18" s="137">
        <v>3</v>
      </c>
      <c r="B18" s="84" t="s">
        <v>43</v>
      </c>
      <c r="C18" s="76" t="s">
        <v>25</v>
      </c>
      <c r="D18" s="85">
        <v>40885</v>
      </c>
      <c r="E18" s="91">
        <v>13</v>
      </c>
      <c r="F18" s="79">
        <v>1.75</v>
      </c>
      <c r="G18" s="79"/>
      <c r="H18" s="80">
        <f>SUM(E18-F18-G18)</f>
        <v>11.25</v>
      </c>
    </row>
    <row r="19" spans="1:8">
      <c r="A19" s="145">
        <v>4</v>
      </c>
      <c r="B19" s="146" t="s">
        <v>90</v>
      </c>
      <c r="C19" s="147" t="s">
        <v>91</v>
      </c>
      <c r="D19" s="148">
        <v>40284</v>
      </c>
      <c r="E19" s="149">
        <v>13</v>
      </c>
      <c r="F19" s="143">
        <v>1.8</v>
      </c>
      <c r="G19" s="143"/>
      <c r="H19" s="144">
        <f>SUM(E19-F19-G19)</f>
        <v>11.2</v>
      </c>
    </row>
    <row r="20" spans="1:8">
      <c r="A20" s="84">
        <v>5</v>
      </c>
      <c r="B20" s="86" t="s">
        <v>108</v>
      </c>
      <c r="C20" s="76" t="s">
        <v>70</v>
      </c>
      <c r="D20" s="87">
        <v>40895</v>
      </c>
      <c r="E20" s="78">
        <v>13</v>
      </c>
      <c r="F20" s="79">
        <v>2</v>
      </c>
      <c r="G20" s="79"/>
      <c r="H20" s="80">
        <f>SUM(E20-F20-G20)</f>
        <v>11</v>
      </c>
    </row>
    <row r="21" spans="1:8">
      <c r="A21" s="145">
        <v>6</v>
      </c>
      <c r="B21" s="150" t="s">
        <v>95</v>
      </c>
      <c r="C21" s="151" t="s">
        <v>91</v>
      </c>
      <c r="D21" s="141">
        <v>40713</v>
      </c>
      <c r="E21" s="149">
        <v>13</v>
      </c>
      <c r="F21" s="143">
        <v>2.0499999999999998</v>
      </c>
      <c r="G21" s="143"/>
      <c r="H21" s="144">
        <f>SUM(E21-F21-G21)</f>
        <v>10.95</v>
      </c>
    </row>
    <row r="22" spans="1:8">
      <c r="A22" s="145">
        <v>7</v>
      </c>
      <c r="B22" s="153" t="s">
        <v>77</v>
      </c>
      <c r="C22" s="140" t="s">
        <v>79</v>
      </c>
      <c r="D22" s="141">
        <v>40501</v>
      </c>
      <c r="E22" s="149">
        <v>13</v>
      </c>
      <c r="F22" s="143">
        <v>2.2999999999999998</v>
      </c>
      <c r="G22" s="143"/>
      <c r="H22" s="144">
        <f>SUM(E22-F22-G22)</f>
        <v>10.7</v>
      </c>
    </row>
    <row r="23" spans="1:8">
      <c r="A23" s="145">
        <v>8</v>
      </c>
      <c r="B23" s="152" t="s">
        <v>42</v>
      </c>
      <c r="C23" s="151" t="s">
        <v>25</v>
      </c>
      <c r="D23" s="141">
        <v>40444</v>
      </c>
      <c r="E23" s="149">
        <v>13</v>
      </c>
      <c r="F23" s="143">
        <v>2.2999999999999998</v>
      </c>
      <c r="G23" s="143"/>
      <c r="H23" s="144">
        <f>SUM(E23-F23-G23)</f>
        <v>10.7</v>
      </c>
    </row>
    <row r="27" spans="1:8">
      <c r="E27" s="98" t="s">
        <v>1</v>
      </c>
      <c r="F27" s="99"/>
      <c r="G27" s="99"/>
      <c r="H27" s="100"/>
    </row>
    <row r="28" spans="1:8" ht="30">
      <c r="B28" s="11" t="s">
        <v>4</v>
      </c>
      <c r="C28" s="11" t="s">
        <v>5</v>
      </c>
      <c r="D28" s="11" t="s">
        <v>6</v>
      </c>
      <c r="E28" s="13" t="s">
        <v>8</v>
      </c>
      <c r="F28" s="13" t="s">
        <v>9</v>
      </c>
      <c r="G28" s="13" t="s">
        <v>10</v>
      </c>
      <c r="H28" s="13" t="s">
        <v>12</v>
      </c>
    </row>
    <row r="29" spans="1:8">
      <c r="A29" s="137">
        <v>1</v>
      </c>
      <c r="B29" s="86" t="s">
        <v>108</v>
      </c>
      <c r="C29" s="76" t="s">
        <v>70</v>
      </c>
      <c r="D29" s="87">
        <v>40895</v>
      </c>
      <c r="E29" s="78">
        <v>13</v>
      </c>
      <c r="F29" s="79">
        <v>1.075</v>
      </c>
      <c r="G29" s="79"/>
      <c r="H29" s="80">
        <f>SUM(E29-F29-G29)</f>
        <v>11.925000000000001</v>
      </c>
    </row>
    <row r="30" spans="1:8">
      <c r="A30" s="138">
        <v>2</v>
      </c>
      <c r="B30" s="150" t="s">
        <v>95</v>
      </c>
      <c r="C30" s="140" t="s">
        <v>91</v>
      </c>
      <c r="D30" s="141">
        <v>40713</v>
      </c>
      <c r="E30" s="149">
        <v>13</v>
      </c>
      <c r="F30" s="143">
        <v>1.2</v>
      </c>
      <c r="G30" s="143">
        <v>0.1</v>
      </c>
      <c r="H30" s="144">
        <f>SUM(E30-F30-G30)</f>
        <v>11.700000000000001</v>
      </c>
    </row>
    <row r="31" spans="1:8">
      <c r="A31" s="138">
        <v>3</v>
      </c>
      <c r="B31" s="152" t="s">
        <v>42</v>
      </c>
      <c r="C31" s="140" t="s">
        <v>25</v>
      </c>
      <c r="D31" s="141">
        <v>40444</v>
      </c>
      <c r="E31" s="149">
        <v>12.9</v>
      </c>
      <c r="F31" s="143">
        <v>1.2</v>
      </c>
      <c r="G31" s="143"/>
      <c r="H31" s="144">
        <f>SUM(E31-F31-G31)</f>
        <v>11.700000000000001</v>
      </c>
    </row>
    <row r="32" spans="1:8">
      <c r="A32" s="145">
        <v>4</v>
      </c>
      <c r="B32" s="146" t="s">
        <v>94</v>
      </c>
      <c r="C32" s="147" t="s">
        <v>91</v>
      </c>
      <c r="D32" s="148">
        <v>40217</v>
      </c>
      <c r="E32" s="149">
        <v>13</v>
      </c>
      <c r="F32" s="143">
        <v>1.2250000000000001</v>
      </c>
      <c r="G32" s="143">
        <v>0.1</v>
      </c>
      <c r="H32" s="144">
        <f>SUM(E32-F32-G32)</f>
        <v>11.675000000000001</v>
      </c>
    </row>
    <row r="33" spans="1:8">
      <c r="A33" s="145">
        <v>5</v>
      </c>
      <c r="B33" s="139" t="s">
        <v>90</v>
      </c>
      <c r="C33" s="140" t="s">
        <v>91</v>
      </c>
      <c r="D33" s="141">
        <v>40284</v>
      </c>
      <c r="E33" s="149">
        <v>13</v>
      </c>
      <c r="F33" s="143">
        <v>1.5</v>
      </c>
      <c r="G33" s="143"/>
      <c r="H33" s="144">
        <f>SUM(E33-F33-G33)</f>
        <v>11.5</v>
      </c>
    </row>
    <row r="34" spans="1:8">
      <c r="A34" s="145">
        <v>6</v>
      </c>
      <c r="B34" s="153" t="s">
        <v>77</v>
      </c>
      <c r="C34" s="151" t="s">
        <v>79</v>
      </c>
      <c r="D34" s="141">
        <v>40501</v>
      </c>
      <c r="E34" s="149">
        <v>13</v>
      </c>
      <c r="F34" s="143">
        <v>1.825</v>
      </c>
      <c r="G34" s="143">
        <v>0.3</v>
      </c>
      <c r="H34" s="144">
        <f>SUM(E34-F34-G34)</f>
        <v>10.875</v>
      </c>
    </row>
    <row r="35" spans="1:8">
      <c r="A35" s="84">
        <v>7</v>
      </c>
      <c r="B35" s="84" t="s">
        <v>114</v>
      </c>
      <c r="C35" s="92" t="s">
        <v>83</v>
      </c>
      <c r="D35" s="85">
        <v>40530</v>
      </c>
      <c r="E35" s="78">
        <v>12.4</v>
      </c>
      <c r="F35" s="79">
        <v>1.7749999999999999</v>
      </c>
      <c r="G35" s="79"/>
      <c r="H35" s="80">
        <f>SUM(E35-F35-G35)</f>
        <v>10.625</v>
      </c>
    </row>
    <row r="36" spans="1:8">
      <c r="A36" s="84">
        <v>8</v>
      </c>
      <c r="B36" s="84" t="s">
        <v>43</v>
      </c>
      <c r="C36" s="76" t="s">
        <v>25</v>
      </c>
      <c r="D36" s="85">
        <v>40885</v>
      </c>
      <c r="E36" s="78">
        <v>13</v>
      </c>
      <c r="F36" s="79">
        <v>2.15</v>
      </c>
      <c r="G36" s="79">
        <v>0.3</v>
      </c>
      <c r="H36" s="80">
        <f>SUM(E36-F36-G36)</f>
        <v>10.549999999999999</v>
      </c>
    </row>
    <row r="37" spans="1:8">
      <c r="B37" s="61"/>
      <c r="C37" s="62"/>
      <c r="D37" s="45"/>
      <c r="E37" s="23"/>
      <c r="F37" s="24"/>
      <c r="G37" s="24"/>
      <c r="H37" s="25"/>
    </row>
    <row r="38" spans="1:8">
      <c r="B38" s="61"/>
      <c r="C38" s="62"/>
      <c r="D38" s="45"/>
      <c r="E38" s="23"/>
      <c r="F38" s="24"/>
      <c r="G38" s="24"/>
      <c r="H38" s="25"/>
    </row>
    <row r="39" spans="1:8">
      <c r="B39" s="61"/>
      <c r="C39" s="62"/>
      <c r="D39" s="45"/>
      <c r="E39" s="23"/>
      <c r="F39" s="24"/>
      <c r="G39" s="24"/>
      <c r="H39" s="25"/>
    </row>
    <row r="40" spans="1:8">
      <c r="E40" s="101" t="s">
        <v>2</v>
      </c>
      <c r="F40" s="101"/>
      <c r="G40" s="101"/>
      <c r="H40" s="101"/>
    </row>
    <row r="41" spans="1:8" ht="30">
      <c r="B41" s="11" t="s">
        <v>4</v>
      </c>
      <c r="C41" s="11" t="s">
        <v>5</v>
      </c>
      <c r="D41" s="11" t="s">
        <v>6</v>
      </c>
      <c r="E41" s="14" t="s">
        <v>8</v>
      </c>
      <c r="F41" s="14" t="s">
        <v>13</v>
      </c>
      <c r="G41" s="14" t="s">
        <v>10</v>
      </c>
      <c r="H41" s="14" t="s">
        <v>14</v>
      </c>
    </row>
    <row r="42" spans="1:8">
      <c r="A42" s="137">
        <v>1</v>
      </c>
      <c r="B42" s="86" t="s">
        <v>108</v>
      </c>
      <c r="C42" s="76" t="s">
        <v>70</v>
      </c>
      <c r="D42" s="87">
        <v>40895</v>
      </c>
      <c r="E42" s="78">
        <v>13</v>
      </c>
      <c r="F42" s="79">
        <v>1</v>
      </c>
      <c r="G42" s="79"/>
      <c r="H42" s="80">
        <f>SUM(E42-F42-G42)</f>
        <v>12</v>
      </c>
    </row>
    <row r="43" spans="1:8">
      <c r="A43" s="137">
        <v>2</v>
      </c>
      <c r="B43" s="84" t="s">
        <v>43</v>
      </c>
      <c r="C43" s="76" t="s">
        <v>25</v>
      </c>
      <c r="D43" s="85">
        <v>40885</v>
      </c>
      <c r="E43" s="78">
        <v>13</v>
      </c>
      <c r="F43" s="79">
        <v>1</v>
      </c>
      <c r="G43" s="79"/>
      <c r="H43" s="80">
        <f>SUM(E43-F43-G43)</f>
        <v>12</v>
      </c>
    </row>
    <row r="44" spans="1:8">
      <c r="A44" s="137">
        <v>3</v>
      </c>
      <c r="B44" s="84" t="s">
        <v>114</v>
      </c>
      <c r="C44" s="76" t="s">
        <v>83</v>
      </c>
      <c r="D44" s="85">
        <v>40530</v>
      </c>
      <c r="E44" s="78">
        <v>13</v>
      </c>
      <c r="F44" s="79">
        <v>1</v>
      </c>
      <c r="G44" s="79"/>
      <c r="H44" s="80">
        <f>SUM(E44-F44-G44)</f>
        <v>12</v>
      </c>
    </row>
    <row r="45" spans="1:8">
      <c r="A45" s="145">
        <v>4</v>
      </c>
      <c r="B45" s="154" t="s">
        <v>95</v>
      </c>
      <c r="C45" s="147" t="s">
        <v>91</v>
      </c>
      <c r="D45" s="148">
        <v>40713</v>
      </c>
      <c r="E45" s="149">
        <v>13</v>
      </c>
      <c r="F45" s="143">
        <v>1.2</v>
      </c>
      <c r="G45" s="143"/>
      <c r="H45" s="144">
        <f>SUM(E45-F45-G45)</f>
        <v>11.8</v>
      </c>
    </row>
    <row r="46" spans="1:8">
      <c r="A46" s="145">
        <v>5</v>
      </c>
      <c r="B46" s="139" t="s">
        <v>90</v>
      </c>
      <c r="C46" s="140" t="s">
        <v>91</v>
      </c>
      <c r="D46" s="141">
        <v>40284</v>
      </c>
      <c r="E46" s="149">
        <v>13</v>
      </c>
      <c r="F46" s="143">
        <v>1.3</v>
      </c>
      <c r="G46" s="143"/>
      <c r="H46" s="144">
        <f>SUM(E46-F46-G46)</f>
        <v>11.7</v>
      </c>
    </row>
    <row r="47" spans="1:8">
      <c r="A47" s="145">
        <v>6</v>
      </c>
      <c r="B47" s="139" t="s">
        <v>94</v>
      </c>
      <c r="C47" s="151" t="s">
        <v>91</v>
      </c>
      <c r="D47" s="141">
        <v>40217</v>
      </c>
      <c r="E47" s="149">
        <v>13</v>
      </c>
      <c r="F47" s="143">
        <v>1.4</v>
      </c>
      <c r="G47" s="143"/>
      <c r="H47" s="144">
        <f>SUM(E47-F47-G47)</f>
        <v>11.6</v>
      </c>
    </row>
    <row r="48" spans="1:8">
      <c r="A48" s="145">
        <v>7</v>
      </c>
      <c r="B48" s="152" t="s">
        <v>42</v>
      </c>
      <c r="C48" s="151" t="s">
        <v>25</v>
      </c>
      <c r="D48" s="141">
        <v>40444</v>
      </c>
      <c r="E48" s="149">
        <v>13</v>
      </c>
      <c r="F48" s="143">
        <v>1.7</v>
      </c>
      <c r="G48" s="143"/>
      <c r="H48" s="144">
        <f>SUM(E48-F48-G48)</f>
        <v>11.3</v>
      </c>
    </row>
    <row r="49" spans="1:8">
      <c r="A49" s="145">
        <v>8</v>
      </c>
      <c r="B49" s="153" t="s">
        <v>77</v>
      </c>
      <c r="C49" s="140" t="s">
        <v>79</v>
      </c>
      <c r="D49" s="141">
        <v>40501</v>
      </c>
      <c r="E49" s="149">
        <v>13</v>
      </c>
      <c r="F49" s="143">
        <v>13</v>
      </c>
      <c r="G49" s="143"/>
      <c r="H49" s="144">
        <f>SUM(E49-F49-G49)</f>
        <v>0</v>
      </c>
    </row>
    <row r="53" spans="1:8">
      <c r="B53" s="16"/>
      <c r="C53" s="58"/>
      <c r="D53" s="57"/>
      <c r="E53" s="102" t="s">
        <v>3</v>
      </c>
      <c r="F53" s="102"/>
      <c r="G53" s="102"/>
      <c r="H53" s="102"/>
    </row>
    <row r="54" spans="1:8" ht="30">
      <c r="B54" s="11" t="s">
        <v>4</v>
      </c>
      <c r="C54" s="11" t="s">
        <v>5</v>
      </c>
      <c r="D54" s="11" t="s">
        <v>6</v>
      </c>
      <c r="E54" s="27" t="s">
        <v>8</v>
      </c>
      <c r="F54" s="27" t="s">
        <v>13</v>
      </c>
      <c r="G54" s="27" t="s">
        <v>10</v>
      </c>
      <c r="H54" s="27" t="s">
        <v>21</v>
      </c>
    </row>
    <row r="55" spans="1:8">
      <c r="A55" s="137">
        <v>1</v>
      </c>
      <c r="B55" s="84" t="s">
        <v>114</v>
      </c>
      <c r="C55" s="76" t="s">
        <v>83</v>
      </c>
      <c r="D55" s="85">
        <v>40530</v>
      </c>
      <c r="E55" s="78">
        <v>13</v>
      </c>
      <c r="F55" s="79">
        <v>0.8</v>
      </c>
      <c r="G55" s="81"/>
      <c r="H55" s="82">
        <f>SUM(E55-F55-G55)</f>
        <v>12.2</v>
      </c>
    </row>
    <row r="56" spans="1:8">
      <c r="A56" s="137">
        <v>2</v>
      </c>
      <c r="B56" s="84" t="s">
        <v>43</v>
      </c>
      <c r="C56" s="76" t="s">
        <v>25</v>
      </c>
      <c r="D56" s="85">
        <v>40885</v>
      </c>
      <c r="E56" s="78">
        <v>13</v>
      </c>
      <c r="F56" s="79">
        <v>1.2</v>
      </c>
      <c r="G56" s="81"/>
      <c r="H56" s="82">
        <f>SUM(E56-F56-G56)</f>
        <v>11.8</v>
      </c>
    </row>
    <row r="57" spans="1:8">
      <c r="A57" s="138">
        <v>3</v>
      </c>
      <c r="B57" s="153" t="s">
        <v>77</v>
      </c>
      <c r="C57" s="140" t="s">
        <v>79</v>
      </c>
      <c r="D57" s="141">
        <v>40501</v>
      </c>
      <c r="E57" s="149">
        <v>12.8</v>
      </c>
      <c r="F57" s="143">
        <v>1.55</v>
      </c>
      <c r="G57" s="155"/>
      <c r="H57" s="156">
        <f>SUM(E57-F57-G57)</f>
        <v>11.25</v>
      </c>
    </row>
    <row r="58" spans="1:8">
      <c r="A58" s="145">
        <v>4</v>
      </c>
      <c r="B58" s="157" t="s">
        <v>42</v>
      </c>
      <c r="C58" s="147" t="s">
        <v>25</v>
      </c>
      <c r="D58" s="148">
        <v>40444</v>
      </c>
      <c r="E58" s="149">
        <v>13</v>
      </c>
      <c r="F58" s="143">
        <v>2.9</v>
      </c>
      <c r="G58" s="155"/>
      <c r="H58" s="156">
        <f>SUM(E58-F58-G58)</f>
        <v>10.1</v>
      </c>
    </row>
    <row r="59" spans="1:8">
      <c r="A59" s="84">
        <v>5</v>
      </c>
      <c r="B59" s="86" t="s">
        <v>108</v>
      </c>
      <c r="C59" s="76" t="s">
        <v>70</v>
      </c>
      <c r="D59" s="87">
        <v>40895</v>
      </c>
      <c r="E59" s="78">
        <v>12.7</v>
      </c>
      <c r="F59" s="79">
        <v>3.2</v>
      </c>
      <c r="G59" s="81"/>
      <c r="H59" s="82">
        <f>SUM(E59-F59-G59)</f>
        <v>9.5</v>
      </c>
    </row>
    <row r="60" spans="1:8">
      <c r="A60" s="3">
        <v>6</v>
      </c>
      <c r="B60" s="44" t="s">
        <v>94</v>
      </c>
      <c r="C60" s="41" t="s">
        <v>91</v>
      </c>
      <c r="D60" s="33">
        <v>40217</v>
      </c>
      <c r="E60" s="18">
        <v>0</v>
      </c>
      <c r="F60" s="97">
        <v>0</v>
      </c>
      <c r="G60" s="28"/>
      <c r="H60" s="29">
        <f>SUM(E60-F60-G60)</f>
        <v>0</v>
      </c>
    </row>
    <row r="61" spans="1:8">
      <c r="A61" s="3">
        <v>7</v>
      </c>
      <c r="B61" s="46" t="s">
        <v>95</v>
      </c>
      <c r="C61" s="41" t="s">
        <v>91</v>
      </c>
      <c r="D61" s="33">
        <v>40713</v>
      </c>
      <c r="E61" s="18">
        <v>0</v>
      </c>
      <c r="F61" s="97">
        <v>0</v>
      </c>
      <c r="G61" s="28"/>
      <c r="H61" s="29">
        <f>SUM(E61-F61-G61)</f>
        <v>0</v>
      </c>
    </row>
    <row r="62" spans="1:8">
      <c r="A62" s="3">
        <v>8</v>
      </c>
      <c r="B62" s="44" t="s">
        <v>90</v>
      </c>
      <c r="C62" s="34" t="s">
        <v>91</v>
      </c>
      <c r="D62" s="33">
        <v>40284</v>
      </c>
      <c r="E62" s="18">
        <v>0</v>
      </c>
      <c r="F62" s="97">
        <v>0</v>
      </c>
      <c r="G62" s="28"/>
      <c r="H62" s="29">
        <f>SUM(E62-F62-G62)</f>
        <v>0</v>
      </c>
    </row>
    <row r="66" spans="1:8">
      <c r="B66" s="16"/>
      <c r="C66" s="58"/>
      <c r="D66" s="57"/>
      <c r="E66" s="103" t="s">
        <v>17</v>
      </c>
      <c r="F66" s="104"/>
      <c r="G66" s="104"/>
      <c r="H66" s="105"/>
    </row>
    <row r="67" spans="1:8" ht="30">
      <c r="B67" s="11" t="s">
        <v>4</v>
      </c>
      <c r="C67" s="11" t="s">
        <v>5</v>
      </c>
      <c r="D67" s="11" t="s">
        <v>6</v>
      </c>
      <c r="E67" s="17" t="s">
        <v>8</v>
      </c>
      <c r="F67" s="17" t="s">
        <v>13</v>
      </c>
      <c r="G67" s="17" t="s">
        <v>10</v>
      </c>
      <c r="H67" s="17" t="s">
        <v>20</v>
      </c>
    </row>
    <row r="68" spans="1:8">
      <c r="A68" s="84">
        <v>1</v>
      </c>
      <c r="B68" s="86" t="s">
        <v>108</v>
      </c>
      <c r="C68" s="76" t="s">
        <v>70</v>
      </c>
      <c r="D68" s="87">
        <v>40895</v>
      </c>
      <c r="E68" s="78">
        <v>23.5</v>
      </c>
      <c r="F68" s="79">
        <v>1.1499999999999999</v>
      </c>
      <c r="G68" s="79"/>
      <c r="H68" s="80">
        <f t="shared" ref="H68:H73" si="0">SUM(E68-F68-G68)</f>
        <v>22.35</v>
      </c>
    </row>
    <row r="69" spans="1:8">
      <c r="A69" s="84">
        <v>2</v>
      </c>
      <c r="B69" s="86" t="s">
        <v>42</v>
      </c>
      <c r="C69" s="76" t="s">
        <v>25</v>
      </c>
      <c r="D69" s="87">
        <v>40444</v>
      </c>
      <c r="E69" s="78">
        <v>23.5</v>
      </c>
      <c r="F69" s="79">
        <v>1.8</v>
      </c>
      <c r="G69" s="79"/>
      <c r="H69" s="80">
        <f t="shared" si="0"/>
        <v>21.7</v>
      </c>
    </row>
    <row r="70" spans="1:8">
      <c r="A70" s="84">
        <v>3</v>
      </c>
      <c r="B70" s="84" t="s">
        <v>43</v>
      </c>
      <c r="C70" s="76" t="s">
        <v>25</v>
      </c>
      <c r="D70" s="85">
        <v>40885</v>
      </c>
      <c r="E70" s="78">
        <v>23.5</v>
      </c>
      <c r="F70" s="79">
        <v>2.2999999999999998</v>
      </c>
      <c r="G70" s="79"/>
      <c r="H70" s="80">
        <f t="shared" si="0"/>
        <v>21.2</v>
      </c>
    </row>
    <row r="71" spans="1:8">
      <c r="A71" s="84">
        <v>4</v>
      </c>
      <c r="B71" s="88" t="s">
        <v>95</v>
      </c>
      <c r="C71" s="76" t="s">
        <v>91</v>
      </c>
      <c r="D71" s="87">
        <v>40713</v>
      </c>
      <c r="E71" s="78">
        <v>23.5</v>
      </c>
      <c r="F71" s="79">
        <v>2.4</v>
      </c>
      <c r="G71" s="79"/>
      <c r="H71" s="80">
        <f t="shared" si="0"/>
        <v>21.1</v>
      </c>
    </row>
    <row r="72" spans="1:8">
      <c r="A72" s="84">
        <v>5</v>
      </c>
      <c r="B72" s="84" t="s">
        <v>114</v>
      </c>
      <c r="C72" s="76" t="s">
        <v>83</v>
      </c>
      <c r="D72" s="85">
        <v>40530</v>
      </c>
      <c r="E72" s="78">
        <v>23.5</v>
      </c>
      <c r="F72" s="79">
        <v>2.65</v>
      </c>
      <c r="G72" s="79"/>
      <c r="H72" s="80">
        <f t="shared" si="0"/>
        <v>20.85</v>
      </c>
    </row>
    <row r="73" spans="1:8">
      <c r="A73" s="3">
        <v>6</v>
      </c>
      <c r="B73" s="40" t="s">
        <v>77</v>
      </c>
      <c r="C73" s="34" t="s">
        <v>79</v>
      </c>
      <c r="D73" s="33">
        <v>40501</v>
      </c>
      <c r="E73" s="18">
        <v>0</v>
      </c>
      <c r="F73" s="19">
        <v>0</v>
      </c>
      <c r="G73" s="19"/>
      <c r="H73" s="20">
        <f t="shared" si="0"/>
        <v>0</v>
      </c>
    </row>
  </sheetData>
  <sortState ref="B55:H62">
    <sortCondition descending="1" ref="H55:H62"/>
  </sortState>
  <mergeCells count="11">
    <mergeCell ref="A1:U1"/>
    <mergeCell ref="B2:U2"/>
    <mergeCell ref="E3:H3"/>
    <mergeCell ref="I3:L3"/>
    <mergeCell ref="M3:P3"/>
    <mergeCell ref="Q3:T3"/>
    <mergeCell ref="E27:H27"/>
    <mergeCell ref="E40:H40"/>
    <mergeCell ref="E53:H53"/>
    <mergeCell ref="E66:H66"/>
    <mergeCell ref="E14:H14"/>
  </mergeCells>
  <dataValidations count="1">
    <dataValidation type="custom" allowBlank="1" showInputMessage="1" showErrorMessage="1" sqref="H42:H49 T5:T12 H5:H12 P5:P12 L5:L12 H68:H73 H29:H39 H16:H23 H55:H62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21"/>
  <sheetViews>
    <sheetView workbookViewId="0">
      <selection activeCell="O24" sqref="O24"/>
    </sheetView>
  </sheetViews>
  <sheetFormatPr defaultRowHeight="15"/>
  <cols>
    <col min="1" max="1" width="2.140625" bestFit="1" customWidth="1"/>
    <col min="2" max="2" width="23.7109375" bestFit="1" customWidth="1"/>
    <col min="3" max="3" width="25.85546875" bestFit="1" customWidth="1"/>
    <col min="4" max="4" width="10.7109375" bestFit="1" customWidth="1"/>
    <col min="5" max="6" width="6.140625" bestFit="1" customWidth="1"/>
    <col min="7" max="7" width="6.5703125" bestFit="1" customWidth="1"/>
    <col min="8" max="8" width="7.28515625" bestFit="1" customWidth="1"/>
    <col min="9" max="10" width="6.140625" bestFit="1" customWidth="1"/>
    <col min="11" max="11" width="6.5703125" bestFit="1" customWidth="1"/>
    <col min="12" max="12" width="7.28515625" bestFit="1" customWidth="1"/>
    <col min="13" max="14" width="6.140625" bestFit="1" customWidth="1"/>
    <col min="15" max="15" width="6.5703125" bestFit="1" customWidth="1"/>
    <col min="16" max="16" width="7.28515625" bestFit="1" customWidth="1"/>
    <col min="17" max="18" width="6.140625" bestFit="1" customWidth="1"/>
    <col min="19" max="19" width="6.5703125" bestFit="1" customWidth="1"/>
    <col min="20" max="20" width="7.28515625" bestFit="1" customWidth="1"/>
    <col min="21" max="21" width="8.7109375" customWidth="1"/>
  </cols>
  <sheetData>
    <row r="1" spans="1:22" ht="18.75">
      <c r="A1" s="109" t="s">
        <v>19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2" ht="18.75">
      <c r="A2" s="9"/>
      <c r="B2" s="109" t="s">
        <v>16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2" ht="15.75">
      <c r="A3" s="4"/>
      <c r="B3" s="5" t="s">
        <v>18</v>
      </c>
      <c r="C3" s="4"/>
      <c r="D3" s="30"/>
      <c r="E3" s="116" t="s">
        <v>0</v>
      </c>
      <c r="F3" s="117"/>
      <c r="G3" s="117"/>
      <c r="H3" s="118"/>
      <c r="I3" s="119" t="s">
        <v>1</v>
      </c>
      <c r="J3" s="120"/>
      <c r="K3" s="120"/>
      <c r="L3" s="121"/>
      <c r="M3" s="122" t="s">
        <v>2</v>
      </c>
      <c r="N3" s="123"/>
      <c r="O3" s="123"/>
      <c r="P3" s="124"/>
      <c r="Q3" s="113" t="s">
        <v>3</v>
      </c>
      <c r="R3" s="114"/>
      <c r="S3" s="114"/>
      <c r="T3" s="115"/>
      <c r="U3" s="30"/>
      <c r="V3" s="4"/>
    </row>
    <row r="4" spans="1:22" ht="30">
      <c r="B4" s="11" t="s">
        <v>4</v>
      </c>
      <c r="C4" s="11" t="s">
        <v>5</v>
      </c>
      <c r="D4" s="11" t="s">
        <v>6</v>
      </c>
      <c r="E4" s="12" t="s">
        <v>8</v>
      </c>
      <c r="F4" s="12" t="s">
        <v>9</v>
      </c>
      <c r="G4" s="12" t="s">
        <v>10</v>
      </c>
      <c r="H4" s="12" t="s">
        <v>11</v>
      </c>
      <c r="I4" s="13" t="s">
        <v>8</v>
      </c>
      <c r="J4" s="13" t="s">
        <v>9</v>
      </c>
      <c r="K4" s="13" t="s">
        <v>10</v>
      </c>
      <c r="L4" s="13" t="s">
        <v>12</v>
      </c>
      <c r="M4" s="14" t="s">
        <v>8</v>
      </c>
      <c r="N4" s="14" t="s">
        <v>13</v>
      </c>
      <c r="O4" s="14" t="s">
        <v>10</v>
      </c>
      <c r="P4" s="14" t="s">
        <v>14</v>
      </c>
      <c r="Q4" s="36" t="s">
        <v>8</v>
      </c>
      <c r="R4" s="36" t="s">
        <v>13</v>
      </c>
      <c r="S4" s="36" t="s">
        <v>10</v>
      </c>
      <c r="T4" s="36" t="s">
        <v>15</v>
      </c>
      <c r="U4" s="2" t="s">
        <v>7</v>
      </c>
      <c r="V4" s="4"/>
    </row>
    <row r="5" spans="1:22" ht="15.75">
      <c r="A5" s="84">
        <v>1</v>
      </c>
      <c r="B5" s="84" t="s">
        <v>82</v>
      </c>
      <c r="C5" s="76" t="s">
        <v>83</v>
      </c>
      <c r="D5" s="85">
        <v>39259</v>
      </c>
      <c r="E5" s="91">
        <v>13.5</v>
      </c>
      <c r="F5" s="79">
        <v>1.6</v>
      </c>
      <c r="G5" s="79"/>
      <c r="H5" s="80">
        <f t="shared" ref="H5:H11" si="0">SUM(E5-F5-G5)</f>
        <v>11.9</v>
      </c>
      <c r="I5" s="78">
        <v>13.4</v>
      </c>
      <c r="J5" s="79">
        <v>0.9</v>
      </c>
      <c r="K5" s="79"/>
      <c r="L5" s="80">
        <f t="shared" ref="L5:L11" si="1">SUM(I5-J5-K5)</f>
        <v>12.5</v>
      </c>
      <c r="M5" s="78">
        <v>13.5</v>
      </c>
      <c r="N5" s="79">
        <v>1</v>
      </c>
      <c r="O5" s="79"/>
      <c r="P5" s="80">
        <f t="shared" ref="P5:P11" si="2">SUM(M5-N5-O5)</f>
        <v>12.5</v>
      </c>
      <c r="Q5" s="78">
        <v>13.5</v>
      </c>
      <c r="R5" s="79">
        <v>1.65</v>
      </c>
      <c r="S5" s="81"/>
      <c r="T5" s="82">
        <f t="shared" ref="T5:T11" si="3">SUM(Q5-R5-S5)</f>
        <v>11.85</v>
      </c>
      <c r="U5" s="83">
        <f t="shared" ref="U5:U11" si="4">SUM(H5,L5,P5,T5)-MIN(H5,L5,P5,T5)</f>
        <v>36.9</v>
      </c>
      <c r="V5" s="4"/>
    </row>
    <row r="6" spans="1:22" ht="15.75">
      <c r="A6" s="84">
        <v>2</v>
      </c>
      <c r="B6" s="84" t="s">
        <v>109</v>
      </c>
      <c r="C6" s="76" t="s">
        <v>78</v>
      </c>
      <c r="D6" s="85">
        <v>39685</v>
      </c>
      <c r="E6" s="91">
        <v>13.5</v>
      </c>
      <c r="F6" s="79">
        <v>2.35</v>
      </c>
      <c r="G6" s="79"/>
      <c r="H6" s="80">
        <f t="shared" si="0"/>
        <v>11.15</v>
      </c>
      <c r="I6" s="78">
        <v>13.1</v>
      </c>
      <c r="J6" s="79">
        <v>1.625</v>
      </c>
      <c r="K6" s="79"/>
      <c r="L6" s="80">
        <f t="shared" si="1"/>
        <v>11.475</v>
      </c>
      <c r="M6" s="78">
        <v>12.5</v>
      </c>
      <c r="N6" s="79">
        <v>1.5</v>
      </c>
      <c r="O6" s="79"/>
      <c r="P6" s="80">
        <f t="shared" si="2"/>
        <v>11</v>
      </c>
      <c r="Q6" s="78">
        <v>13</v>
      </c>
      <c r="R6" s="79">
        <v>1.45</v>
      </c>
      <c r="S6" s="81"/>
      <c r="T6" s="82">
        <f t="shared" si="3"/>
        <v>11.55</v>
      </c>
      <c r="U6" s="83">
        <f t="shared" si="4"/>
        <v>34.174999999999997</v>
      </c>
      <c r="V6" s="4"/>
    </row>
    <row r="7" spans="1:22" ht="15.75">
      <c r="A7" s="84">
        <v>3</v>
      </c>
      <c r="B7" s="75" t="s">
        <v>96</v>
      </c>
      <c r="C7" s="76" t="s">
        <v>91</v>
      </c>
      <c r="D7" s="77">
        <v>39827</v>
      </c>
      <c r="E7" s="91">
        <v>13.5</v>
      </c>
      <c r="F7" s="79">
        <v>3.15</v>
      </c>
      <c r="G7" s="79"/>
      <c r="H7" s="80">
        <f t="shared" si="0"/>
        <v>10.35</v>
      </c>
      <c r="I7" s="78">
        <v>13.5</v>
      </c>
      <c r="J7" s="79">
        <v>1.875</v>
      </c>
      <c r="K7" s="79"/>
      <c r="L7" s="80">
        <f t="shared" si="1"/>
        <v>11.625</v>
      </c>
      <c r="M7" s="78">
        <v>13</v>
      </c>
      <c r="N7" s="79">
        <v>1.5</v>
      </c>
      <c r="O7" s="79"/>
      <c r="P7" s="80">
        <f t="shared" si="2"/>
        <v>11.5</v>
      </c>
      <c r="Q7" s="78">
        <v>0</v>
      </c>
      <c r="R7" s="79">
        <v>0</v>
      </c>
      <c r="S7" s="81"/>
      <c r="T7" s="82">
        <f t="shared" si="3"/>
        <v>0</v>
      </c>
      <c r="U7" s="83">
        <f t="shared" si="4"/>
        <v>33.475000000000001</v>
      </c>
      <c r="V7" s="4"/>
    </row>
    <row r="8" spans="1:22" ht="15.75">
      <c r="A8" s="165">
        <v>4</v>
      </c>
      <c r="B8" s="166" t="s">
        <v>44</v>
      </c>
      <c r="C8" s="167" t="s">
        <v>25</v>
      </c>
      <c r="D8" s="168">
        <v>40084</v>
      </c>
      <c r="E8" s="169">
        <v>0</v>
      </c>
      <c r="F8" s="170">
        <v>0</v>
      </c>
      <c r="G8" s="170"/>
      <c r="H8" s="171">
        <f t="shared" si="0"/>
        <v>0</v>
      </c>
      <c r="I8" s="172">
        <v>0</v>
      </c>
      <c r="J8" s="170">
        <v>0</v>
      </c>
      <c r="K8" s="170"/>
      <c r="L8" s="171">
        <f t="shared" si="1"/>
        <v>0</v>
      </c>
      <c r="M8" s="172">
        <v>0</v>
      </c>
      <c r="N8" s="170">
        <v>0</v>
      </c>
      <c r="O8" s="170"/>
      <c r="P8" s="171">
        <f t="shared" si="2"/>
        <v>0</v>
      </c>
      <c r="Q8" s="172">
        <v>0</v>
      </c>
      <c r="R8" s="170">
        <v>0</v>
      </c>
      <c r="S8" s="173"/>
      <c r="T8" s="174">
        <f t="shared" si="3"/>
        <v>0</v>
      </c>
      <c r="U8" s="175">
        <f t="shared" si="4"/>
        <v>0</v>
      </c>
      <c r="V8" s="4"/>
    </row>
    <row r="9" spans="1:22" ht="15.75">
      <c r="A9" s="165">
        <v>5</v>
      </c>
      <c r="B9" s="165" t="s">
        <v>106</v>
      </c>
      <c r="C9" s="167" t="s">
        <v>70</v>
      </c>
      <c r="D9" s="176">
        <v>39890</v>
      </c>
      <c r="E9" s="169">
        <v>0</v>
      </c>
      <c r="F9" s="170">
        <v>0</v>
      </c>
      <c r="G9" s="170"/>
      <c r="H9" s="171">
        <f t="shared" si="0"/>
        <v>0</v>
      </c>
      <c r="I9" s="172">
        <v>0</v>
      </c>
      <c r="J9" s="170">
        <v>0</v>
      </c>
      <c r="K9" s="170"/>
      <c r="L9" s="171">
        <f t="shared" si="1"/>
        <v>0</v>
      </c>
      <c r="M9" s="172">
        <v>0</v>
      </c>
      <c r="N9" s="170">
        <v>0</v>
      </c>
      <c r="O9" s="170"/>
      <c r="P9" s="171">
        <f t="shared" si="2"/>
        <v>0</v>
      </c>
      <c r="Q9" s="172">
        <v>0</v>
      </c>
      <c r="R9" s="170">
        <v>0</v>
      </c>
      <c r="S9" s="173"/>
      <c r="T9" s="174">
        <f t="shared" si="3"/>
        <v>0</v>
      </c>
      <c r="U9" s="175">
        <f t="shared" si="4"/>
        <v>0</v>
      </c>
      <c r="V9" s="4"/>
    </row>
    <row r="10" spans="1:22" ht="15.75">
      <c r="A10" s="165">
        <v>6</v>
      </c>
      <c r="B10" s="165" t="s">
        <v>80</v>
      </c>
      <c r="C10" s="167" t="s">
        <v>78</v>
      </c>
      <c r="D10" s="168">
        <v>39222</v>
      </c>
      <c r="E10" s="169">
        <v>0</v>
      </c>
      <c r="F10" s="170">
        <v>0</v>
      </c>
      <c r="G10" s="170"/>
      <c r="H10" s="171">
        <f t="shared" si="0"/>
        <v>0</v>
      </c>
      <c r="I10" s="172">
        <v>0</v>
      </c>
      <c r="J10" s="170">
        <v>0</v>
      </c>
      <c r="K10" s="170"/>
      <c r="L10" s="171">
        <f t="shared" si="1"/>
        <v>0</v>
      </c>
      <c r="M10" s="172">
        <v>0</v>
      </c>
      <c r="N10" s="170">
        <v>0</v>
      </c>
      <c r="O10" s="170"/>
      <c r="P10" s="171">
        <f t="shared" si="2"/>
        <v>0</v>
      </c>
      <c r="Q10" s="172">
        <v>0</v>
      </c>
      <c r="R10" s="170">
        <v>0</v>
      </c>
      <c r="S10" s="173"/>
      <c r="T10" s="174">
        <f t="shared" si="3"/>
        <v>0</v>
      </c>
      <c r="U10" s="175">
        <f t="shared" si="4"/>
        <v>0</v>
      </c>
      <c r="V10" s="4"/>
    </row>
    <row r="11" spans="1:22" ht="15.75">
      <c r="A11" s="165">
        <v>7</v>
      </c>
      <c r="B11" s="165" t="s">
        <v>107</v>
      </c>
      <c r="C11" s="167" t="s">
        <v>70</v>
      </c>
      <c r="D11" s="176">
        <v>39393</v>
      </c>
      <c r="E11" s="169">
        <v>0</v>
      </c>
      <c r="F11" s="170">
        <v>0</v>
      </c>
      <c r="G11" s="170"/>
      <c r="H11" s="171">
        <f t="shared" si="0"/>
        <v>0</v>
      </c>
      <c r="I11" s="172">
        <v>0</v>
      </c>
      <c r="J11" s="170">
        <v>0</v>
      </c>
      <c r="K11" s="170"/>
      <c r="L11" s="171">
        <f t="shared" si="1"/>
        <v>0</v>
      </c>
      <c r="M11" s="172">
        <v>0</v>
      </c>
      <c r="N11" s="170">
        <v>0</v>
      </c>
      <c r="O11" s="170"/>
      <c r="P11" s="171">
        <f t="shared" si="2"/>
        <v>0</v>
      </c>
      <c r="Q11" s="172">
        <v>0</v>
      </c>
      <c r="R11" s="170">
        <v>0</v>
      </c>
      <c r="S11" s="173"/>
      <c r="T11" s="174">
        <f t="shared" si="3"/>
        <v>0</v>
      </c>
      <c r="U11" s="175">
        <f t="shared" si="4"/>
        <v>0</v>
      </c>
      <c r="V11" s="4"/>
    </row>
    <row r="12" spans="1:22" ht="15.75">
      <c r="C12" s="1"/>
      <c r="D12" s="45"/>
      <c r="E12" s="23"/>
      <c r="F12" s="24"/>
      <c r="G12" s="24"/>
      <c r="H12" s="25"/>
      <c r="I12" s="23"/>
      <c r="J12" s="24"/>
      <c r="K12" s="24"/>
      <c r="L12" s="25"/>
      <c r="M12" s="23"/>
      <c r="N12" s="24"/>
      <c r="O12" s="24"/>
      <c r="P12" s="25"/>
      <c r="Q12" s="23"/>
      <c r="R12" s="24"/>
      <c r="S12" s="55"/>
      <c r="T12" s="56"/>
      <c r="U12" s="43"/>
      <c r="V12" s="4"/>
    </row>
    <row r="13" spans="1:22" ht="15.75">
      <c r="U13" s="4"/>
      <c r="V13" s="4"/>
    </row>
    <row r="14" spans="1:22" ht="15.75">
      <c r="B14" s="16"/>
      <c r="C14" s="16"/>
      <c r="D14" s="38"/>
      <c r="E14" s="103" t="s">
        <v>17</v>
      </c>
      <c r="F14" s="104"/>
      <c r="G14" s="104"/>
      <c r="H14" s="105"/>
      <c r="I14" s="37"/>
      <c r="U14" s="4"/>
      <c r="V14" s="4"/>
    </row>
    <row r="15" spans="1:22" ht="30">
      <c r="B15" s="11" t="s">
        <v>4</v>
      </c>
      <c r="C15" s="11" t="s">
        <v>5</v>
      </c>
      <c r="D15" s="11" t="s">
        <v>6</v>
      </c>
      <c r="E15" s="17" t="s">
        <v>8</v>
      </c>
      <c r="F15" s="17" t="s">
        <v>13</v>
      </c>
      <c r="G15" s="17" t="s">
        <v>10</v>
      </c>
      <c r="H15" s="17" t="s">
        <v>20</v>
      </c>
      <c r="U15" s="4"/>
      <c r="V15" s="4"/>
    </row>
    <row r="16" spans="1:22" ht="15.75">
      <c r="A16" s="84">
        <v>1</v>
      </c>
      <c r="B16" s="75" t="s">
        <v>96</v>
      </c>
      <c r="C16" s="76" t="s">
        <v>91</v>
      </c>
      <c r="D16" s="77">
        <v>39827</v>
      </c>
      <c r="E16" s="78">
        <v>23.5</v>
      </c>
      <c r="F16" s="79">
        <v>0.95</v>
      </c>
      <c r="G16" s="79"/>
      <c r="H16" s="80">
        <f t="shared" ref="H16:H21" si="5">SUM(E16-F16-G16)</f>
        <v>22.55</v>
      </c>
      <c r="U16" s="4"/>
      <c r="V16" s="4"/>
    </row>
    <row r="17" spans="1:21">
      <c r="A17" s="84">
        <v>2</v>
      </c>
      <c r="B17" s="84" t="s">
        <v>109</v>
      </c>
      <c r="C17" s="76" t="s">
        <v>78</v>
      </c>
      <c r="D17" s="85">
        <v>39685</v>
      </c>
      <c r="E17" s="78">
        <v>22.5</v>
      </c>
      <c r="F17" s="79">
        <v>1.4750000000000001</v>
      </c>
      <c r="G17" s="79"/>
      <c r="H17" s="80">
        <f t="shared" si="5"/>
        <v>21.024999999999999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>
      <c r="A18" s="165">
        <v>3</v>
      </c>
      <c r="B18" s="166" t="s">
        <v>44</v>
      </c>
      <c r="C18" s="167" t="s">
        <v>25</v>
      </c>
      <c r="D18" s="168">
        <v>40084</v>
      </c>
      <c r="E18" s="172">
        <v>0</v>
      </c>
      <c r="F18" s="170">
        <v>0</v>
      </c>
      <c r="G18" s="170"/>
      <c r="H18" s="171">
        <f t="shared" si="5"/>
        <v>0</v>
      </c>
    </row>
    <row r="19" spans="1:21">
      <c r="A19" s="165">
        <v>4</v>
      </c>
      <c r="B19" s="165" t="s">
        <v>106</v>
      </c>
      <c r="C19" s="167" t="s">
        <v>70</v>
      </c>
      <c r="D19" s="176">
        <v>39890</v>
      </c>
      <c r="E19" s="172">
        <v>0</v>
      </c>
      <c r="F19" s="170">
        <v>0</v>
      </c>
      <c r="G19" s="170"/>
      <c r="H19" s="171">
        <f t="shared" si="5"/>
        <v>0</v>
      </c>
    </row>
    <row r="20" spans="1:21">
      <c r="A20" s="165">
        <v>5</v>
      </c>
      <c r="B20" s="165" t="s">
        <v>80</v>
      </c>
      <c r="C20" s="167" t="s">
        <v>78</v>
      </c>
      <c r="D20" s="168">
        <v>39222</v>
      </c>
      <c r="E20" s="172">
        <v>0</v>
      </c>
      <c r="F20" s="170">
        <v>0</v>
      </c>
      <c r="G20" s="170"/>
      <c r="H20" s="171">
        <f t="shared" si="5"/>
        <v>0</v>
      </c>
    </row>
    <row r="21" spans="1:21">
      <c r="A21" s="165">
        <v>6</v>
      </c>
      <c r="B21" s="165" t="s">
        <v>107</v>
      </c>
      <c r="C21" s="167" t="s">
        <v>70</v>
      </c>
      <c r="D21" s="176">
        <v>39393</v>
      </c>
      <c r="E21" s="172">
        <v>0</v>
      </c>
      <c r="F21" s="170">
        <v>0</v>
      </c>
      <c r="G21" s="170"/>
      <c r="H21" s="171">
        <f t="shared" si="5"/>
        <v>0</v>
      </c>
    </row>
  </sheetData>
  <sortState ref="B5:U11">
    <sortCondition descending="1" ref="U5:U11"/>
  </sortState>
  <mergeCells count="7">
    <mergeCell ref="E14:H14"/>
    <mergeCell ref="Q3:T3"/>
    <mergeCell ref="A1:U1"/>
    <mergeCell ref="B2:U2"/>
    <mergeCell ref="E3:H3"/>
    <mergeCell ref="I3:L3"/>
    <mergeCell ref="M3:P3"/>
  </mergeCells>
  <dataValidations count="1">
    <dataValidation type="custom" allowBlank="1" showInputMessage="1" showErrorMessage="1" sqref="H16:H21 H5:H12 L5:L12 P5:P12 T5:T12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15"/>
  <sheetViews>
    <sheetView zoomScale="97" zoomScaleNormal="97" workbookViewId="0">
      <selection activeCell="C21" sqref="C21"/>
    </sheetView>
  </sheetViews>
  <sheetFormatPr defaultRowHeight="15"/>
  <cols>
    <col min="1" max="1" width="2" bestFit="1" customWidth="1"/>
    <col min="2" max="2" width="19.28515625" bestFit="1" customWidth="1"/>
    <col min="3" max="3" width="25.85546875" style="1" bestFit="1" customWidth="1"/>
    <col min="4" max="4" width="11.5703125" style="1" bestFit="1" customWidth="1"/>
    <col min="5" max="5" width="7" bestFit="1" customWidth="1"/>
    <col min="6" max="6" width="6.5703125" bestFit="1" customWidth="1"/>
    <col min="7" max="7" width="8.5703125" bestFit="1" customWidth="1"/>
    <col min="8" max="8" width="8.140625" bestFit="1" customWidth="1"/>
    <col min="12" max="12" width="7.140625" bestFit="1" customWidth="1"/>
    <col min="16" max="16" width="7.5703125" bestFit="1" customWidth="1"/>
    <col min="20" max="20" width="7.7109375" bestFit="1" customWidth="1"/>
  </cols>
  <sheetData>
    <row r="1" spans="1:21" ht="18.7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1" ht="18.75">
      <c r="A2" s="9"/>
      <c r="B2" s="109" t="s">
        <v>16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1" ht="15.75">
      <c r="A3" s="4"/>
      <c r="B3" s="5" t="s">
        <v>18</v>
      </c>
      <c r="C3" s="30"/>
      <c r="D3" s="30"/>
      <c r="E3" s="116" t="s">
        <v>0</v>
      </c>
      <c r="F3" s="117"/>
      <c r="G3" s="117"/>
      <c r="H3" s="118"/>
      <c r="I3" s="119" t="s">
        <v>1</v>
      </c>
      <c r="J3" s="120"/>
      <c r="K3" s="120"/>
      <c r="L3" s="121"/>
      <c r="M3" s="122" t="s">
        <v>2</v>
      </c>
      <c r="N3" s="123"/>
      <c r="O3" s="123"/>
      <c r="P3" s="124"/>
      <c r="Q3" s="113" t="s">
        <v>3</v>
      </c>
      <c r="R3" s="114"/>
      <c r="S3" s="114"/>
      <c r="T3" s="115"/>
      <c r="U3" s="30"/>
    </row>
    <row r="4" spans="1:21" ht="15.75">
      <c r="B4" s="11" t="s">
        <v>4</v>
      </c>
      <c r="C4" s="11" t="s">
        <v>5</v>
      </c>
      <c r="D4" s="11" t="s">
        <v>6</v>
      </c>
      <c r="E4" s="12" t="s">
        <v>8</v>
      </c>
      <c r="F4" s="12" t="s">
        <v>9</v>
      </c>
      <c r="G4" s="12" t="s">
        <v>10</v>
      </c>
      <c r="H4" s="12" t="s">
        <v>11</v>
      </c>
      <c r="I4" s="13" t="s">
        <v>8</v>
      </c>
      <c r="J4" s="13" t="s">
        <v>9</v>
      </c>
      <c r="K4" s="13" t="s">
        <v>10</v>
      </c>
      <c r="L4" s="13" t="s">
        <v>12</v>
      </c>
      <c r="M4" s="14" t="s">
        <v>8</v>
      </c>
      <c r="N4" s="14" t="s">
        <v>13</v>
      </c>
      <c r="O4" s="14" t="s">
        <v>10</v>
      </c>
      <c r="P4" s="14" t="s">
        <v>14</v>
      </c>
      <c r="Q4" s="36" t="s">
        <v>8</v>
      </c>
      <c r="R4" s="36" t="s">
        <v>13</v>
      </c>
      <c r="S4" s="36" t="s">
        <v>10</v>
      </c>
      <c r="T4" s="36" t="s">
        <v>15</v>
      </c>
      <c r="U4" s="2" t="s">
        <v>7</v>
      </c>
    </row>
    <row r="5" spans="1:21">
      <c r="A5" s="84">
        <v>1</v>
      </c>
      <c r="B5" s="75" t="s">
        <v>84</v>
      </c>
      <c r="C5" s="76" t="s">
        <v>83</v>
      </c>
      <c r="D5" s="77">
        <v>38658</v>
      </c>
      <c r="E5" s="78">
        <v>13.2</v>
      </c>
      <c r="F5" s="79">
        <v>1.9</v>
      </c>
      <c r="G5" s="79"/>
      <c r="H5" s="80">
        <f>SUM(E5-F5-G5)</f>
        <v>11.299999999999999</v>
      </c>
      <c r="I5" s="78">
        <v>13</v>
      </c>
      <c r="J5" s="79">
        <v>0.75</v>
      </c>
      <c r="K5" s="79"/>
      <c r="L5" s="80">
        <f>SUM(I5-J5-K5)</f>
        <v>12.25</v>
      </c>
      <c r="M5" s="78">
        <v>13.5</v>
      </c>
      <c r="N5" s="79">
        <v>1.2</v>
      </c>
      <c r="O5" s="79"/>
      <c r="P5" s="80">
        <f>SUM(M5-N5-O5)</f>
        <v>12.3</v>
      </c>
      <c r="Q5" s="78">
        <v>0</v>
      </c>
      <c r="R5" s="79">
        <v>0</v>
      </c>
      <c r="S5" s="81"/>
      <c r="T5" s="82">
        <f>SUM(Q5-R5-S5)</f>
        <v>0</v>
      </c>
      <c r="U5" s="83">
        <f>SUM(H5,L5,P5,T5)-MIN(H5,L5,P5,T5)</f>
        <v>35.849999999999994</v>
      </c>
    </row>
    <row r="6" spans="1:21">
      <c r="A6" s="84">
        <v>2</v>
      </c>
      <c r="B6" s="75" t="s">
        <v>86</v>
      </c>
      <c r="C6" s="76" t="s">
        <v>83</v>
      </c>
      <c r="D6" s="77">
        <v>38533</v>
      </c>
      <c r="E6" s="78">
        <v>13.2</v>
      </c>
      <c r="F6" s="79">
        <v>1.55</v>
      </c>
      <c r="G6" s="79"/>
      <c r="H6" s="80">
        <f>SUM(E6-F6-G6)</f>
        <v>11.649999999999999</v>
      </c>
      <c r="I6" s="78">
        <v>13.1</v>
      </c>
      <c r="J6" s="79">
        <v>1.4</v>
      </c>
      <c r="K6" s="79"/>
      <c r="L6" s="80">
        <f>SUM(I6-J6-K6)</f>
        <v>11.7</v>
      </c>
      <c r="M6" s="78">
        <v>13.5</v>
      </c>
      <c r="N6" s="79">
        <v>1.1000000000000001</v>
      </c>
      <c r="O6" s="79"/>
      <c r="P6" s="80">
        <f>SUM(M6-N6-O6)</f>
        <v>12.4</v>
      </c>
      <c r="Q6" s="78">
        <v>0</v>
      </c>
      <c r="R6" s="79">
        <v>0</v>
      </c>
      <c r="S6" s="81"/>
      <c r="T6" s="82">
        <f>SUM(Q6-R6-S6)</f>
        <v>0</v>
      </c>
      <c r="U6" s="83">
        <f>SUM(H6,L6,P6,T6)-MIN(H6,L6,P6,T6)</f>
        <v>35.75</v>
      </c>
    </row>
    <row r="7" spans="1:21">
      <c r="A7" s="84">
        <v>3</v>
      </c>
      <c r="B7" s="84" t="s">
        <v>45</v>
      </c>
      <c r="C7" s="76" t="s">
        <v>25</v>
      </c>
      <c r="D7" s="85">
        <v>38818</v>
      </c>
      <c r="E7" s="78">
        <v>12.1</v>
      </c>
      <c r="F7" s="79">
        <v>2.8</v>
      </c>
      <c r="G7" s="79"/>
      <c r="H7" s="80">
        <f>SUM(E7-F7-G7)</f>
        <v>9.3000000000000007</v>
      </c>
      <c r="I7" s="78">
        <v>12.6</v>
      </c>
      <c r="J7" s="79">
        <v>3.45</v>
      </c>
      <c r="K7" s="79">
        <v>0.3</v>
      </c>
      <c r="L7" s="80">
        <f>SUM(I7-J7-K7)</f>
        <v>8.8499999999999979</v>
      </c>
      <c r="M7" s="78">
        <v>13</v>
      </c>
      <c r="N7" s="79">
        <v>1.3</v>
      </c>
      <c r="O7" s="79"/>
      <c r="P7" s="80">
        <f>SUM(M7-N7-O7)</f>
        <v>11.7</v>
      </c>
      <c r="Q7" s="78">
        <v>12.7</v>
      </c>
      <c r="R7" s="79">
        <v>4.05</v>
      </c>
      <c r="S7" s="81"/>
      <c r="T7" s="82">
        <f>SUM(Q7-R7-S7)</f>
        <v>8.6499999999999986</v>
      </c>
      <c r="U7" s="83">
        <f>SUM(H7,L7,P7,T7)-MIN(H7,L7,P7,T7)</f>
        <v>29.85</v>
      </c>
    </row>
    <row r="8" spans="1:21">
      <c r="A8" s="165">
        <v>4</v>
      </c>
      <c r="B8" s="166" t="s">
        <v>85</v>
      </c>
      <c r="C8" s="167" t="s">
        <v>83</v>
      </c>
      <c r="D8" s="168">
        <v>38985</v>
      </c>
      <c r="E8" s="172">
        <v>0</v>
      </c>
      <c r="F8" s="170">
        <v>0</v>
      </c>
      <c r="G8" s="170"/>
      <c r="H8" s="171">
        <f>SUM(E8-F8-G8)</f>
        <v>0</v>
      </c>
      <c r="I8" s="172">
        <v>0</v>
      </c>
      <c r="J8" s="170">
        <v>0</v>
      </c>
      <c r="K8" s="170"/>
      <c r="L8" s="171">
        <f>SUM(I8-J8-K8)</f>
        <v>0</v>
      </c>
      <c r="M8" s="172">
        <v>0</v>
      </c>
      <c r="N8" s="170">
        <v>0</v>
      </c>
      <c r="O8" s="170"/>
      <c r="P8" s="171">
        <f>SUM(M8-N8-O8)</f>
        <v>0</v>
      </c>
      <c r="Q8" s="172">
        <v>0</v>
      </c>
      <c r="R8" s="170">
        <v>0</v>
      </c>
      <c r="S8" s="173"/>
      <c r="T8" s="174">
        <f>SUM(Q8-R8-S8)</f>
        <v>0</v>
      </c>
      <c r="U8" s="175">
        <f>SUM(H8,L8,P8,T8)-MIN(H8,L8,P8,T8)</f>
        <v>0</v>
      </c>
    </row>
    <row r="9" spans="1:21">
      <c r="B9" s="53"/>
      <c r="D9" s="54"/>
      <c r="E9" s="23"/>
      <c r="F9" s="24"/>
      <c r="G9" s="24"/>
      <c r="H9" s="25"/>
      <c r="I9" s="23"/>
      <c r="J9" s="24"/>
      <c r="K9" s="24"/>
      <c r="L9" s="25"/>
      <c r="M9" s="23"/>
      <c r="N9" s="24"/>
      <c r="O9" s="24"/>
      <c r="P9" s="25"/>
      <c r="Q9" s="23"/>
      <c r="R9" s="24"/>
      <c r="S9" s="55"/>
      <c r="T9" s="56"/>
      <c r="U9" s="43"/>
    </row>
    <row r="10" spans="1:21">
      <c r="B10" s="53"/>
      <c r="D10" s="54"/>
      <c r="E10" s="23"/>
      <c r="F10" s="24"/>
      <c r="G10" s="24"/>
      <c r="H10" s="25"/>
      <c r="I10" s="23"/>
      <c r="J10" s="24"/>
      <c r="K10" s="24"/>
      <c r="L10" s="25"/>
      <c r="M10" s="23"/>
      <c r="N10" s="24"/>
      <c r="O10" s="24"/>
      <c r="P10" s="25"/>
      <c r="Q10" s="23"/>
      <c r="R10" s="24"/>
      <c r="S10" s="55"/>
      <c r="T10" s="56"/>
      <c r="U10" s="43"/>
    </row>
    <row r="13" spans="1:21">
      <c r="B13" s="16"/>
      <c r="C13" s="58"/>
      <c r="D13" s="57"/>
      <c r="E13" s="103" t="s">
        <v>17</v>
      </c>
      <c r="F13" s="104"/>
      <c r="G13" s="104"/>
      <c r="H13" s="105"/>
    </row>
    <row r="14" spans="1:21">
      <c r="B14" s="11" t="s">
        <v>4</v>
      </c>
      <c r="C14" s="11" t="s">
        <v>5</v>
      </c>
      <c r="D14" s="11" t="s">
        <v>6</v>
      </c>
      <c r="E14" s="17" t="s">
        <v>8</v>
      </c>
      <c r="F14" s="17" t="s">
        <v>13</v>
      </c>
      <c r="G14" s="17" t="s">
        <v>10</v>
      </c>
      <c r="H14" s="17" t="s">
        <v>20</v>
      </c>
    </row>
    <row r="15" spans="1:21">
      <c r="A15" s="84">
        <v>1</v>
      </c>
      <c r="B15" s="84" t="s">
        <v>45</v>
      </c>
      <c r="C15" s="76" t="s">
        <v>25</v>
      </c>
      <c r="D15" s="85">
        <v>38818</v>
      </c>
      <c r="E15" s="78">
        <v>23.5</v>
      </c>
      <c r="F15" s="79">
        <v>2.3250000000000002</v>
      </c>
      <c r="G15" s="79"/>
      <c r="H15" s="80">
        <f t="shared" ref="H15" si="0">SUM(E15-F15-G15)</f>
        <v>21.175000000000001</v>
      </c>
    </row>
  </sheetData>
  <sortState ref="B5:U8">
    <sortCondition descending="1" ref="U5:U8"/>
  </sortState>
  <mergeCells count="7">
    <mergeCell ref="E13:H13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P5:P10 H5:H10 T5:T10 L5:L10 H15">
      <formula1>"bvbv"</formula1>
    </dataValidation>
  </dataValidations>
  <pageMargins left="0.7" right="0.7" top="0.75" bottom="0.75" header="0.3" footer="0.3"/>
  <headerFooter>
    <oddFooter>&amp;C_x000D_&amp;1#&amp;"Calibri"&amp;10&amp;K000000 This document is intended for internal use only. Sharing is allowed only using authorized tools.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V16"/>
  <sheetViews>
    <sheetView workbookViewId="0">
      <selection activeCell="P12" sqref="P12"/>
    </sheetView>
  </sheetViews>
  <sheetFormatPr defaultRowHeight="15"/>
  <cols>
    <col min="1" max="1" width="2" bestFit="1" customWidth="1"/>
    <col min="2" max="2" width="22.140625" bestFit="1" customWidth="1"/>
    <col min="3" max="3" width="23.140625" bestFit="1" customWidth="1"/>
    <col min="4" max="4" width="11.28515625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3" width="5.5703125" bestFit="1" customWidth="1"/>
    <col min="14" max="14" width="6.5703125" bestFit="1" customWidth="1"/>
    <col min="15" max="15" width="5.7109375" customWidth="1"/>
    <col min="16" max="16" width="6.5703125" bestFit="1" customWidth="1"/>
    <col min="17" max="17" width="5.5703125" bestFit="1" customWidth="1"/>
    <col min="18" max="18" width="8.28515625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>
      <c r="A1" s="109" t="s">
        <v>89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2" ht="18.75">
      <c r="A2" s="9"/>
      <c r="B2" s="109" t="s">
        <v>16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2">
      <c r="B3" s="10" t="s">
        <v>18</v>
      </c>
      <c r="D3" s="1"/>
      <c r="E3" s="106" t="s">
        <v>0</v>
      </c>
      <c r="F3" s="107"/>
      <c r="G3" s="107"/>
      <c r="H3" s="107"/>
      <c r="I3" s="98" t="s">
        <v>1</v>
      </c>
      <c r="J3" s="99"/>
      <c r="K3" s="99"/>
      <c r="L3" s="99"/>
      <c r="M3" s="110" t="s">
        <v>2</v>
      </c>
      <c r="N3" s="111"/>
      <c r="O3" s="111"/>
      <c r="P3" s="111"/>
      <c r="Q3" s="112" t="s">
        <v>3</v>
      </c>
      <c r="R3" s="112"/>
      <c r="S3" s="112"/>
      <c r="T3" s="112"/>
      <c r="U3" s="1"/>
      <c r="V3" s="6"/>
    </row>
    <row r="4" spans="1:22" ht="30">
      <c r="B4" s="31" t="s">
        <v>4</v>
      </c>
      <c r="C4" s="11" t="s">
        <v>5</v>
      </c>
      <c r="D4" s="31" t="s">
        <v>6</v>
      </c>
      <c r="E4" s="12" t="s">
        <v>8</v>
      </c>
      <c r="F4" s="12" t="s">
        <v>9</v>
      </c>
      <c r="G4" s="12" t="s">
        <v>10</v>
      </c>
      <c r="H4" s="12" t="s">
        <v>11</v>
      </c>
      <c r="I4" s="13" t="s">
        <v>8</v>
      </c>
      <c r="J4" s="13" t="s">
        <v>9</v>
      </c>
      <c r="K4" s="13" t="s">
        <v>10</v>
      </c>
      <c r="L4" s="13" t="s">
        <v>12</v>
      </c>
      <c r="M4" s="14" t="s">
        <v>8</v>
      </c>
      <c r="N4" s="14" t="s">
        <v>13</v>
      </c>
      <c r="O4" s="14" t="s">
        <v>10</v>
      </c>
      <c r="P4" s="14" t="s">
        <v>14</v>
      </c>
      <c r="Q4" s="27" t="s">
        <v>8</v>
      </c>
      <c r="R4" s="27" t="s">
        <v>13</v>
      </c>
      <c r="S4" s="27" t="s">
        <v>10</v>
      </c>
      <c r="T4" s="27" t="s">
        <v>15</v>
      </c>
      <c r="U4" s="15" t="s">
        <v>7</v>
      </c>
      <c r="V4" s="6"/>
    </row>
    <row r="5" spans="1:22">
      <c r="A5" s="84">
        <v>1</v>
      </c>
      <c r="B5" s="84" t="s">
        <v>115</v>
      </c>
      <c r="C5" s="76" t="s">
        <v>83</v>
      </c>
      <c r="D5" s="85">
        <v>40542</v>
      </c>
      <c r="E5" s="90">
        <v>14</v>
      </c>
      <c r="F5" s="79">
        <v>2.4</v>
      </c>
      <c r="G5" s="79"/>
      <c r="H5" s="80">
        <f>SUM(E5-F5-G5)</f>
        <v>11.6</v>
      </c>
      <c r="I5" s="90">
        <v>14</v>
      </c>
      <c r="J5" s="79">
        <v>1.8</v>
      </c>
      <c r="K5" s="79"/>
      <c r="L5" s="80">
        <f>SUM(I5-J5-K5)</f>
        <v>12.2</v>
      </c>
      <c r="M5" s="90">
        <v>14</v>
      </c>
      <c r="N5" s="79">
        <v>0.8</v>
      </c>
      <c r="O5" s="79"/>
      <c r="P5" s="80">
        <f>SUM(M5-N5-O5)</f>
        <v>13.2</v>
      </c>
      <c r="Q5" s="90">
        <v>14</v>
      </c>
      <c r="R5" s="79">
        <v>1</v>
      </c>
      <c r="S5" s="79"/>
      <c r="T5" s="80">
        <f>SUM(Q5-R5-S5)</f>
        <v>13</v>
      </c>
      <c r="U5" s="83">
        <f>SUM(H5,L5,P5,T5)-MIN(H5,L5,P5,T5)</f>
        <v>38.4</v>
      </c>
      <c r="V5" s="7"/>
    </row>
    <row r="6" spans="1:22">
      <c r="A6" s="84">
        <v>2</v>
      </c>
      <c r="B6" s="84" t="s">
        <v>104</v>
      </c>
      <c r="C6" s="76" t="s">
        <v>70</v>
      </c>
      <c r="D6" s="85">
        <v>40317</v>
      </c>
      <c r="E6" s="90">
        <v>14</v>
      </c>
      <c r="F6" s="79">
        <v>1.65</v>
      </c>
      <c r="G6" s="79"/>
      <c r="H6" s="80">
        <f>SUM(E6-F6-G6)</f>
        <v>12.35</v>
      </c>
      <c r="I6" s="90">
        <v>14</v>
      </c>
      <c r="J6" s="79">
        <v>1.05</v>
      </c>
      <c r="K6" s="79"/>
      <c r="L6" s="80">
        <f>SUM(I6-J6-K6)</f>
        <v>12.95</v>
      </c>
      <c r="M6" s="90">
        <v>14</v>
      </c>
      <c r="N6" s="79">
        <v>0.9</v>
      </c>
      <c r="O6" s="79"/>
      <c r="P6" s="80">
        <f>SUM(M6-N6-O6)</f>
        <v>13.1</v>
      </c>
      <c r="Q6" s="90">
        <v>13.4</v>
      </c>
      <c r="R6" s="79">
        <v>1.75</v>
      </c>
      <c r="S6" s="79"/>
      <c r="T6" s="80">
        <f>SUM(Q6-R6-S6)</f>
        <v>11.65</v>
      </c>
      <c r="U6" s="83">
        <f>SUM(H6,L6,P6,T6)-MIN(H6,L6,P6,T6)</f>
        <v>38.4</v>
      </c>
      <c r="V6" s="7"/>
    </row>
    <row r="7" spans="1:22">
      <c r="A7" s="84">
        <v>3</v>
      </c>
      <c r="B7" s="84" t="s">
        <v>98</v>
      </c>
      <c r="C7" s="76" t="s">
        <v>91</v>
      </c>
      <c r="D7" s="85">
        <v>40734</v>
      </c>
      <c r="E7" s="90">
        <v>14</v>
      </c>
      <c r="F7" s="79">
        <v>2.95</v>
      </c>
      <c r="G7" s="79"/>
      <c r="H7" s="80">
        <f>SUM(E7-F7-G7)</f>
        <v>11.05</v>
      </c>
      <c r="I7" s="90">
        <v>14</v>
      </c>
      <c r="J7" s="79">
        <v>1.175</v>
      </c>
      <c r="K7" s="79"/>
      <c r="L7" s="80">
        <f>SUM(I7-J7-K7)</f>
        <v>12.824999999999999</v>
      </c>
      <c r="M7" s="90">
        <v>14</v>
      </c>
      <c r="N7" s="79">
        <v>0.9</v>
      </c>
      <c r="O7" s="79"/>
      <c r="P7" s="80">
        <f>SUM(M7-N7-O7)</f>
        <v>13.1</v>
      </c>
      <c r="Q7" s="90">
        <v>0</v>
      </c>
      <c r="R7" s="79">
        <v>0</v>
      </c>
      <c r="S7" s="79"/>
      <c r="T7" s="80">
        <f>SUM(Q7-R7-S7)</f>
        <v>0</v>
      </c>
      <c r="U7" s="83">
        <f>SUM(H7,L7,P7,T7)-MIN(H7,L7,P7,T7)</f>
        <v>36.975000000000001</v>
      </c>
      <c r="V7" s="6"/>
    </row>
    <row r="8" spans="1:2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8.75">
      <c r="A9" s="109" t="s">
        <v>89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</row>
    <row r="10" spans="1:22">
      <c r="C10" s="1"/>
      <c r="D10" s="1"/>
    </row>
    <row r="11" spans="1:22">
      <c r="B11" s="16"/>
      <c r="C11" s="58"/>
      <c r="D11" s="57"/>
      <c r="E11" s="103" t="s">
        <v>17</v>
      </c>
      <c r="F11" s="104"/>
      <c r="G11" s="104"/>
      <c r="H11" s="105"/>
    </row>
    <row r="12" spans="1:22" ht="30">
      <c r="B12" s="11" t="s">
        <v>4</v>
      </c>
      <c r="C12" s="11" t="s">
        <v>5</v>
      </c>
      <c r="D12" s="11" t="s">
        <v>6</v>
      </c>
      <c r="E12" s="17" t="s">
        <v>8</v>
      </c>
      <c r="F12" s="17" t="s">
        <v>13</v>
      </c>
      <c r="G12" s="17" t="s">
        <v>10</v>
      </c>
      <c r="H12" s="17" t="s">
        <v>20</v>
      </c>
    </row>
    <row r="13" spans="1:22">
      <c r="A13" s="84">
        <v>1</v>
      </c>
      <c r="B13" s="84" t="s">
        <v>90</v>
      </c>
      <c r="C13" s="76" t="s">
        <v>91</v>
      </c>
      <c r="D13" s="85">
        <v>40284</v>
      </c>
      <c r="E13" s="78">
        <v>24.5</v>
      </c>
      <c r="F13" s="79">
        <v>0.65</v>
      </c>
      <c r="G13" s="79"/>
      <c r="H13" s="80">
        <f>SUM(E13-F13-G13)</f>
        <v>23.85</v>
      </c>
    </row>
    <row r="14" spans="1:22">
      <c r="A14" s="84">
        <v>2</v>
      </c>
      <c r="B14" s="84" t="s">
        <v>104</v>
      </c>
      <c r="C14" s="76" t="s">
        <v>70</v>
      </c>
      <c r="D14" s="85">
        <v>40317</v>
      </c>
      <c r="E14" s="78">
        <v>24.5</v>
      </c>
      <c r="F14" s="79">
        <v>1.2250000000000001</v>
      </c>
      <c r="G14" s="79"/>
      <c r="H14" s="80">
        <f>SUM(E14-F14-G14)</f>
        <v>23.274999999999999</v>
      </c>
    </row>
    <row r="15" spans="1:22">
      <c r="A15" s="84">
        <v>3</v>
      </c>
      <c r="B15" s="84" t="s">
        <v>115</v>
      </c>
      <c r="C15" s="76" t="s">
        <v>83</v>
      </c>
      <c r="D15" s="85">
        <v>40542</v>
      </c>
      <c r="E15" s="78">
        <v>24.5</v>
      </c>
      <c r="F15" s="79">
        <v>1.3</v>
      </c>
      <c r="G15" s="79"/>
      <c r="H15" s="80">
        <f>SUM(E15-F15-G15)</f>
        <v>23.2</v>
      </c>
    </row>
    <row r="16" spans="1:22">
      <c r="A16" s="84">
        <v>4</v>
      </c>
      <c r="B16" s="84" t="s">
        <v>98</v>
      </c>
      <c r="C16" s="76" t="s">
        <v>91</v>
      </c>
      <c r="D16" s="85">
        <v>40734</v>
      </c>
      <c r="E16" s="78">
        <v>24.5</v>
      </c>
      <c r="F16" s="79">
        <v>1.35</v>
      </c>
      <c r="G16" s="79"/>
      <c r="H16" s="80">
        <f>SUM(E16-F16-G16)</f>
        <v>23.15</v>
      </c>
    </row>
  </sheetData>
  <sortState ref="B5:U6">
    <sortCondition descending="1" ref="D5:D6"/>
  </sortState>
  <mergeCells count="8">
    <mergeCell ref="A9:U9"/>
    <mergeCell ref="E11:H11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L5:L7 H5:H7 H13:H16 P5:P7 T5:T7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V13"/>
  <sheetViews>
    <sheetView workbookViewId="0">
      <selection activeCell="M13" sqref="M13"/>
    </sheetView>
  </sheetViews>
  <sheetFormatPr defaultRowHeight="15"/>
  <cols>
    <col min="1" max="1" width="2" bestFit="1" customWidth="1"/>
    <col min="2" max="2" width="23.7109375" bestFit="1" customWidth="1"/>
    <col min="3" max="3" width="19" bestFit="1" customWidth="1"/>
    <col min="4" max="4" width="10.7109375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4" width="5.5703125" bestFit="1" customWidth="1"/>
    <col min="15" max="15" width="5.7109375" customWidth="1"/>
    <col min="16" max="16" width="6.5703125" bestFit="1" customWidth="1"/>
    <col min="17" max="17" width="5.42578125" bestFit="1" customWidth="1"/>
    <col min="18" max="18" width="8.42578125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>
      <c r="A1" s="109" t="s">
        <v>81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2" ht="18.75">
      <c r="A2" s="9"/>
      <c r="B2" s="109" t="s">
        <v>16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2">
      <c r="B3" s="10" t="s">
        <v>18</v>
      </c>
      <c r="D3" s="1"/>
      <c r="E3" s="106" t="s">
        <v>0</v>
      </c>
      <c r="F3" s="107"/>
      <c r="G3" s="107"/>
      <c r="H3" s="107"/>
      <c r="I3" s="98" t="s">
        <v>1</v>
      </c>
      <c r="J3" s="99"/>
      <c r="K3" s="99"/>
      <c r="L3" s="99"/>
      <c r="M3" s="110" t="s">
        <v>2</v>
      </c>
      <c r="N3" s="111"/>
      <c r="O3" s="111"/>
      <c r="P3" s="111"/>
      <c r="Q3" s="112" t="s">
        <v>3</v>
      </c>
      <c r="R3" s="112"/>
      <c r="S3" s="112"/>
      <c r="T3" s="112"/>
      <c r="U3" s="1"/>
      <c r="V3" s="6"/>
    </row>
    <row r="4" spans="1:22" ht="30">
      <c r="B4" s="31" t="s">
        <v>4</v>
      </c>
      <c r="C4" s="11" t="s">
        <v>5</v>
      </c>
      <c r="D4" s="31" t="s">
        <v>6</v>
      </c>
      <c r="E4" s="12" t="s">
        <v>8</v>
      </c>
      <c r="F4" s="12" t="s">
        <v>9</v>
      </c>
      <c r="G4" s="12" t="s">
        <v>10</v>
      </c>
      <c r="H4" s="12" t="s">
        <v>11</v>
      </c>
      <c r="I4" s="13" t="s">
        <v>8</v>
      </c>
      <c r="J4" s="13" t="s">
        <v>9</v>
      </c>
      <c r="K4" s="13" t="s">
        <v>10</v>
      </c>
      <c r="L4" s="13" t="s">
        <v>12</v>
      </c>
      <c r="M4" s="14" t="s">
        <v>8</v>
      </c>
      <c r="N4" s="14" t="s">
        <v>13</v>
      </c>
      <c r="O4" s="14" t="s">
        <v>10</v>
      </c>
      <c r="P4" s="14" t="s">
        <v>14</v>
      </c>
      <c r="Q4" s="27" t="s">
        <v>8</v>
      </c>
      <c r="R4" s="27" t="s">
        <v>13</v>
      </c>
      <c r="S4" s="27" t="s">
        <v>10</v>
      </c>
      <c r="T4" s="27" t="s">
        <v>15</v>
      </c>
      <c r="U4" s="15" t="s">
        <v>7</v>
      </c>
      <c r="V4" s="6"/>
    </row>
    <row r="5" spans="1:22">
      <c r="A5" s="84">
        <v>1</v>
      </c>
      <c r="B5" s="84" t="s">
        <v>99</v>
      </c>
      <c r="C5" s="76" t="s">
        <v>91</v>
      </c>
      <c r="D5" s="85">
        <v>40122</v>
      </c>
      <c r="E5" s="90">
        <v>14.5</v>
      </c>
      <c r="F5" s="79">
        <v>1.95</v>
      </c>
      <c r="G5" s="79"/>
      <c r="H5" s="80">
        <f>SUM(E5-F5-G5)</f>
        <v>12.55</v>
      </c>
      <c r="I5" s="90">
        <v>14.5</v>
      </c>
      <c r="J5" s="79">
        <v>1.2749999999999999</v>
      </c>
      <c r="K5" s="79"/>
      <c r="L5" s="80">
        <f>SUM(I5-J5-K5)</f>
        <v>13.225</v>
      </c>
      <c r="M5" s="90">
        <v>14.5</v>
      </c>
      <c r="N5" s="79">
        <v>0.9</v>
      </c>
      <c r="O5" s="79"/>
      <c r="P5" s="80">
        <f>SUM(M5-N5-O5)</f>
        <v>13.6</v>
      </c>
      <c r="Q5" s="90">
        <v>0</v>
      </c>
      <c r="R5" s="79">
        <v>0</v>
      </c>
      <c r="S5" s="79"/>
      <c r="T5" s="80">
        <f>SUM(Q5-R5-S5)</f>
        <v>0</v>
      </c>
      <c r="U5" s="83">
        <f>SUM(H5,L5,P5,T5)-MIN(H5,L5,P5,T5)</f>
        <v>39.375</v>
      </c>
      <c r="V5" s="7"/>
    </row>
    <row r="6" spans="1:22">
      <c r="A6" s="84">
        <v>2</v>
      </c>
      <c r="B6" s="84" t="s">
        <v>100</v>
      </c>
      <c r="C6" s="76" t="s">
        <v>91</v>
      </c>
      <c r="D6" s="89">
        <v>39706</v>
      </c>
      <c r="E6" s="90">
        <v>14.5</v>
      </c>
      <c r="F6" s="79">
        <v>2.1</v>
      </c>
      <c r="G6" s="79"/>
      <c r="H6" s="80">
        <f>SUM(E6-F6-G6)</f>
        <v>12.4</v>
      </c>
      <c r="I6" s="90">
        <v>14</v>
      </c>
      <c r="J6" s="79">
        <v>1.55</v>
      </c>
      <c r="K6" s="79"/>
      <c r="L6" s="80">
        <f>SUM(I6-J6-K6)</f>
        <v>12.45</v>
      </c>
      <c r="M6" s="90">
        <v>14.5</v>
      </c>
      <c r="N6" s="79">
        <v>1</v>
      </c>
      <c r="O6" s="79"/>
      <c r="P6" s="80">
        <f>SUM(M6-N6-O6)</f>
        <v>13.5</v>
      </c>
      <c r="Q6" s="90">
        <v>0</v>
      </c>
      <c r="R6" s="79">
        <v>0</v>
      </c>
      <c r="S6" s="79"/>
      <c r="T6" s="80">
        <f>SUM(Q6-R6-S6)</f>
        <v>0</v>
      </c>
      <c r="U6" s="83">
        <f>SUM(H6,L6,P6,T6)-MIN(H6,L6,P6,T6)</f>
        <v>38.35</v>
      </c>
      <c r="V6" s="6"/>
    </row>
    <row r="7" spans="1:2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>
      <c r="C9" s="16"/>
      <c r="E9" s="103" t="s">
        <v>17</v>
      </c>
      <c r="F9" s="104"/>
      <c r="G9" s="104"/>
      <c r="H9" s="105"/>
      <c r="I9" s="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0">
      <c r="B10" s="31" t="s">
        <v>4</v>
      </c>
      <c r="C10" s="11" t="s">
        <v>5</v>
      </c>
      <c r="D10" s="31" t="s">
        <v>6</v>
      </c>
      <c r="E10" s="17" t="s">
        <v>8</v>
      </c>
      <c r="F10" s="17" t="s">
        <v>13</v>
      </c>
      <c r="G10" s="17" t="s">
        <v>10</v>
      </c>
      <c r="H10" s="17" t="s">
        <v>20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>
      <c r="A11" s="84">
        <v>1</v>
      </c>
      <c r="B11" s="84" t="s">
        <v>99</v>
      </c>
      <c r="C11" s="76" t="s">
        <v>91</v>
      </c>
      <c r="D11" s="85">
        <v>40122</v>
      </c>
      <c r="E11" s="78">
        <v>24.5</v>
      </c>
      <c r="F11" s="79">
        <v>0.85</v>
      </c>
      <c r="G11" s="79"/>
      <c r="H11" s="80">
        <f>SUM(E11-F11-G11)</f>
        <v>23.65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>
      <c r="A12" s="67">
        <v>2</v>
      </c>
      <c r="B12" s="84" t="s">
        <v>82</v>
      </c>
      <c r="C12" s="76" t="s">
        <v>83</v>
      </c>
      <c r="D12" s="85">
        <v>39259</v>
      </c>
      <c r="E12" s="78">
        <v>24.5</v>
      </c>
      <c r="F12" s="79">
        <v>1</v>
      </c>
      <c r="G12" s="79"/>
      <c r="H12" s="80">
        <f>SUM(E12-F12-G12)</f>
        <v>23.5</v>
      </c>
    </row>
    <row r="13" spans="1:22">
      <c r="A13" s="84">
        <v>3</v>
      </c>
      <c r="B13" s="84" t="s">
        <v>100</v>
      </c>
      <c r="C13" s="76" t="s">
        <v>91</v>
      </c>
      <c r="D13" s="89">
        <v>39706</v>
      </c>
      <c r="E13" s="78">
        <v>24.5</v>
      </c>
      <c r="F13" s="79">
        <v>1.175</v>
      </c>
      <c r="G13" s="79"/>
      <c r="H13" s="80">
        <f>SUM(E13-F13-G13)</f>
        <v>23.324999999999999</v>
      </c>
    </row>
  </sheetData>
  <sortState ref="B5:U6">
    <sortCondition descending="1" ref="U5:U6"/>
  </sortState>
  <mergeCells count="7">
    <mergeCell ref="E9:H9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5:H6 L5:L6 P5:P6 H11:H13 T5:T6">
      <formula1>"bvbv"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L18" sqref="L18"/>
    </sheetView>
  </sheetViews>
  <sheetFormatPr defaultRowHeight="15"/>
  <cols>
    <col min="1" max="1" width="2" bestFit="1" customWidth="1"/>
    <col min="2" max="2" width="19.140625" bestFit="1" customWidth="1"/>
    <col min="3" max="3" width="20.140625" bestFit="1" customWidth="1"/>
    <col min="4" max="4" width="10.7109375" bestFit="1" customWidth="1"/>
  </cols>
  <sheetData>
    <row r="1" spans="1:21" ht="18.75">
      <c r="A1" s="109" t="s">
        <v>88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1" ht="18.75">
      <c r="A2" s="9"/>
      <c r="B2" s="109" t="s">
        <v>16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1">
      <c r="B3" s="10" t="s">
        <v>18</v>
      </c>
      <c r="D3" s="1"/>
      <c r="E3" s="106" t="s">
        <v>0</v>
      </c>
      <c r="F3" s="107"/>
      <c r="G3" s="107"/>
      <c r="H3" s="107"/>
      <c r="I3" s="98" t="s">
        <v>1</v>
      </c>
      <c r="J3" s="99"/>
      <c r="K3" s="99"/>
      <c r="L3" s="99"/>
      <c r="M3" s="110" t="s">
        <v>2</v>
      </c>
      <c r="N3" s="111"/>
      <c r="O3" s="111"/>
      <c r="P3" s="111"/>
      <c r="Q3" s="112" t="s">
        <v>3</v>
      </c>
      <c r="R3" s="112"/>
      <c r="S3" s="112"/>
      <c r="T3" s="112"/>
      <c r="U3" s="1"/>
    </row>
    <row r="4" spans="1:21">
      <c r="B4" s="31" t="s">
        <v>4</v>
      </c>
      <c r="C4" s="11" t="s">
        <v>5</v>
      </c>
      <c r="D4" s="31" t="s">
        <v>6</v>
      </c>
      <c r="E4" s="12" t="s">
        <v>8</v>
      </c>
      <c r="F4" s="12" t="s">
        <v>9</v>
      </c>
      <c r="G4" s="12" t="s">
        <v>10</v>
      </c>
      <c r="H4" s="12" t="s">
        <v>11</v>
      </c>
      <c r="I4" s="13" t="s">
        <v>8</v>
      </c>
      <c r="J4" s="13" t="s">
        <v>9</v>
      </c>
      <c r="K4" s="13" t="s">
        <v>10</v>
      </c>
      <c r="L4" s="13" t="s">
        <v>12</v>
      </c>
      <c r="M4" s="14" t="s">
        <v>8</v>
      </c>
      <c r="N4" s="14" t="s">
        <v>13</v>
      </c>
      <c r="O4" s="14" t="s">
        <v>10</v>
      </c>
      <c r="P4" s="14" t="s">
        <v>14</v>
      </c>
      <c r="Q4" s="27" t="s">
        <v>8</v>
      </c>
      <c r="R4" s="27" t="s">
        <v>13</v>
      </c>
      <c r="S4" s="27" t="s">
        <v>10</v>
      </c>
      <c r="T4" s="27" t="s">
        <v>15</v>
      </c>
      <c r="U4" s="15" t="s">
        <v>7</v>
      </c>
    </row>
    <row r="5" spans="1:21">
      <c r="A5" s="165">
        <v>1</v>
      </c>
      <c r="B5" s="165" t="s">
        <v>105</v>
      </c>
      <c r="C5" s="167" t="s">
        <v>70</v>
      </c>
      <c r="D5" s="176">
        <v>38800</v>
      </c>
      <c r="E5" s="177">
        <v>0</v>
      </c>
      <c r="F5" s="170">
        <v>0</v>
      </c>
      <c r="G5" s="170"/>
      <c r="H5" s="171">
        <f>SUM(E5-F5-G5)</f>
        <v>0</v>
      </c>
      <c r="I5" s="177">
        <v>0</v>
      </c>
      <c r="J5" s="170">
        <v>0</v>
      </c>
      <c r="K5" s="170"/>
      <c r="L5" s="171">
        <f>SUM(I5-J5-K5)</f>
        <v>0</v>
      </c>
      <c r="M5" s="177">
        <v>0</v>
      </c>
      <c r="N5" s="170">
        <v>0</v>
      </c>
      <c r="O5" s="170"/>
      <c r="P5" s="171">
        <f>SUM(M5-N5-O5)</f>
        <v>0</v>
      </c>
      <c r="Q5" s="177">
        <v>0</v>
      </c>
      <c r="R5" s="177">
        <v>0</v>
      </c>
      <c r="S5" s="173"/>
      <c r="T5" s="170">
        <v>0</v>
      </c>
      <c r="U5" s="175">
        <f>SUM(H5,L5,P5,T5)-MIN(H5,L5,P5,T5)</f>
        <v>0</v>
      </c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>
      <c r="C8" s="16"/>
      <c r="E8" s="103" t="s">
        <v>17</v>
      </c>
      <c r="F8" s="104"/>
      <c r="G8" s="104"/>
      <c r="H8" s="105"/>
      <c r="I8" s="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>
      <c r="B9" s="11" t="s">
        <v>4</v>
      </c>
      <c r="C9" s="11" t="s">
        <v>5</v>
      </c>
      <c r="D9" s="11" t="s">
        <v>6</v>
      </c>
      <c r="E9" s="17" t="s">
        <v>8</v>
      </c>
      <c r="F9" s="17" t="s">
        <v>13</v>
      </c>
      <c r="G9" s="17" t="s">
        <v>10</v>
      </c>
      <c r="H9" s="17" t="s">
        <v>20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>
      <c r="A10" s="84">
        <v>1</v>
      </c>
      <c r="B10" s="75" t="s">
        <v>86</v>
      </c>
      <c r="C10" s="76" t="s">
        <v>83</v>
      </c>
      <c r="D10" s="77">
        <v>38533</v>
      </c>
      <c r="E10" s="78">
        <v>24.5</v>
      </c>
      <c r="F10" s="79">
        <v>1.3</v>
      </c>
      <c r="G10" s="79"/>
      <c r="H10" s="80">
        <f>SUM(E10-F10-G10)</f>
        <v>23.2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>
      <c r="A11" s="84">
        <v>2</v>
      </c>
      <c r="B11" s="75" t="s">
        <v>84</v>
      </c>
      <c r="C11" s="76" t="s">
        <v>83</v>
      </c>
      <c r="D11" s="77">
        <v>38658</v>
      </c>
      <c r="E11" s="78">
        <v>24.5</v>
      </c>
      <c r="F11" s="79">
        <v>1.675</v>
      </c>
      <c r="G11" s="79"/>
      <c r="H11" s="80">
        <f>SUM(E11-F11-G11)</f>
        <v>22.824999999999999</v>
      </c>
    </row>
    <row r="12" spans="1:21">
      <c r="A12" s="165">
        <v>3</v>
      </c>
      <c r="B12" s="165" t="s">
        <v>105</v>
      </c>
      <c r="C12" s="167" t="s">
        <v>70</v>
      </c>
      <c r="D12" s="176">
        <v>38800</v>
      </c>
      <c r="E12" s="177">
        <v>0</v>
      </c>
      <c r="F12" s="170">
        <v>0</v>
      </c>
      <c r="G12" s="170"/>
      <c r="H12" s="171">
        <f>SUM(E12-F12-G12)</f>
        <v>0</v>
      </c>
    </row>
    <row r="13" spans="1:21">
      <c r="A13" s="165">
        <v>4</v>
      </c>
      <c r="B13" s="166" t="s">
        <v>85</v>
      </c>
      <c r="C13" s="167" t="s">
        <v>83</v>
      </c>
      <c r="D13" s="168">
        <v>38985</v>
      </c>
      <c r="E13" s="172">
        <v>0</v>
      </c>
      <c r="F13" s="170">
        <v>0</v>
      </c>
      <c r="G13" s="170"/>
      <c r="H13" s="171">
        <f>SUM(E13-F13-G13)</f>
        <v>0</v>
      </c>
    </row>
  </sheetData>
  <sortState ref="B10:H13">
    <sortCondition descending="1" ref="H10:H13"/>
  </sortState>
  <mergeCells count="7">
    <mergeCell ref="E8:H8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5 P5 L5 H10:H13">
      <formula1>"bvbv"</formula1>
    </dataValidation>
  </dataValidations>
  <pageMargins left="0.7" right="0.7" top="0.75" bottom="0.75" header="0.3" footer="0.3"/>
  <headerFooter>
    <oddFooter>&amp;C_x000D_&amp;1#&amp;"Calibri"&amp;10&amp;K000000 This document is intended for internal use only. Sharing is allowed only using authorized tools.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V10"/>
  <sheetViews>
    <sheetView workbookViewId="0">
      <selection activeCell="K14" sqref="K14"/>
    </sheetView>
  </sheetViews>
  <sheetFormatPr defaultRowHeight="15"/>
  <cols>
    <col min="1" max="1" width="2" bestFit="1" customWidth="1"/>
    <col min="2" max="2" width="19.140625" bestFit="1" customWidth="1"/>
    <col min="3" max="3" width="25.85546875" bestFit="1" customWidth="1"/>
    <col min="4" max="4" width="10.7109375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4" width="5.5703125" bestFit="1" customWidth="1"/>
    <col min="15" max="15" width="5.7109375" customWidth="1"/>
    <col min="16" max="16" width="6.5703125" bestFit="1" customWidth="1"/>
    <col min="17" max="17" width="5.5703125" bestFit="1" customWidth="1"/>
    <col min="18" max="18" width="5" bestFit="1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>
      <c r="A1" s="109" t="s">
        <v>23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2" ht="18.75">
      <c r="A2" s="9"/>
      <c r="B2" s="109" t="s">
        <v>16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2">
      <c r="B3" s="10" t="s">
        <v>18</v>
      </c>
      <c r="D3" s="1"/>
      <c r="E3" s="106" t="s">
        <v>0</v>
      </c>
      <c r="F3" s="107"/>
      <c r="G3" s="107"/>
      <c r="H3" s="107"/>
      <c r="I3" s="98" t="s">
        <v>1</v>
      </c>
      <c r="J3" s="99"/>
      <c r="K3" s="99"/>
      <c r="L3" s="99"/>
      <c r="M3" s="110" t="s">
        <v>2</v>
      </c>
      <c r="N3" s="111"/>
      <c r="O3" s="111"/>
      <c r="P3" s="111"/>
      <c r="Q3" s="112" t="s">
        <v>3</v>
      </c>
      <c r="R3" s="112"/>
      <c r="S3" s="112"/>
      <c r="T3" s="112"/>
      <c r="U3" s="1"/>
      <c r="V3" s="6"/>
    </row>
    <row r="4" spans="1:22" ht="30">
      <c r="B4" s="31" t="s">
        <v>4</v>
      </c>
      <c r="C4" s="11" t="s">
        <v>5</v>
      </c>
      <c r="D4" s="31" t="s">
        <v>6</v>
      </c>
      <c r="E4" s="12" t="s">
        <v>8</v>
      </c>
      <c r="F4" s="12" t="s">
        <v>9</v>
      </c>
      <c r="G4" s="12" t="s">
        <v>10</v>
      </c>
      <c r="H4" s="12" t="s">
        <v>11</v>
      </c>
      <c r="I4" s="13" t="s">
        <v>8</v>
      </c>
      <c r="J4" s="13" t="s">
        <v>9</v>
      </c>
      <c r="K4" s="13" t="s">
        <v>10</v>
      </c>
      <c r="L4" s="13" t="s">
        <v>12</v>
      </c>
      <c r="M4" s="14" t="s">
        <v>8</v>
      </c>
      <c r="N4" s="14" t="s">
        <v>13</v>
      </c>
      <c r="O4" s="14" t="s">
        <v>10</v>
      </c>
      <c r="P4" s="14" t="s">
        <v>14</v>
      </c>
      <c r="Q4" s="27" t="s">
        <v>8</v>
      </c>
      <c r="R4" s="27" t="s">
        <v>13</v>
      </c>
      <c r="S4" s="27" t="s">
        <v>10</v>
      </c>
      <c r="T4" s="27" t="s">
        <v>15</v>
      </c>
      <c r="U4" s="15" t="s">
        <v>7</v>
      </c>
      <c r="V4" s="6"/>
    </row>
    <row r="5" spans="1:22">
      <c r="A5" s="84">
        <v>1</v>
      </c>
      <c r="B5" s="84" t="s">
        <v>46</v>
      </c>
      <c r="C5" s="76" t="s">
        <v>25</v>
      </c>
      <c r="D5" s="85">
        <v>41901</v>
      </c>
      <c r="E5" s="90">
        <v>12</v>
      </c>
      <c r="F5" s="79">
        <v>1.875</v>
      </c>
      <c r="G5" s="79"/>
      <c r="H5" s="80">
        <f>SUM(E5-F5-G5)</f>
        <v>10.125</v>
      </c>
      <c r="I5" s="90">
        <v>11.9</v>
      </c>
      <c r="J5" s="79">
        <v>0.72499999999999998</v>
      </c>
      <c r="K5" s="79">
        <v>0.5</v>
      </c>
      <c r="L5" s="80">
        <f>SUM(I5-J5-K5)</f>
        <v>10.675000000000001</v>
      </c>
      <c r="M5" s="90">
        <v>12</v>
      </c>
      <c r="N5" s="79">
        <v>0.6</v>
      </c>
      <c r="O5" s="79"/>
      <c r="P5" s="80">
        <f>SUM(M5-N5-O5)</f>
        <v>11.4</v>
      </c>
      <c r="Q5" s="90">
        <v>12</v>
      </c>
      <c r="R5" s="90">
        <v>0.95</v>
      </c>
      <c r="S5" s="81"/>
      <c r="T5" s="79">
        <v>11.05</v>
      </c>
      <c r="U5" s="83">
        <f>SUM(H5,L5,P5,T5)-MIN(H5,L5,P5,T5)</f>
        <v>33.125</v>
      </c>
      <c r="V5" s="6"/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>
      <c r="E7" s="26"/>
    </row>
    <row r="8" spans="1:22">
      <c r="B8" s="16"/>
      <c r="C8" s="16"/>
      <c r="D8" s="38"/>
      <c r="E8" s="103" t="s">
        <v>17</v>
      </c>
      <c r="F8" s="104"/>
      <c r="G8" s="104"/>
      <c r="H8" s="105"/>
    </row>
    <row r="9" spans="1:22" ht="30">
      <c r="B9" s="11" t="s">
        <v>4</v>
      </c>
      <c r="C9" s="11" t="s">
        <v>5</v>
      </c>
      <c r="D9" s="11" t="s">
        <v>6</v>
      </c>
      <c r="E9" s="17" t="s">
        <v>8</v>
      </c>
      <c r="F9" s="17" t="s">
        <v>13</v>
      </c>
      <c r="G9" s="17" t="s">
        <v>10</v>
      </c>
      <c r="H9" s="17" t="s">
        <v>20</v>
      </c>
    </row>
    <row r="10" spans="1:22">
      <c r="A10" s="84">
        <v>1</v>
      </c>
      <c r="B10" s="84" t="s">
        <v>46</v>
      </c>
      <c r="C10" s="76" t="s">
        <v>25</v>
      </c>
      <c r="D10" s="85">
        <v>41901</v>
      </c>
      <c r="E10" s="78">
        <v>23.5</v>
      </c>
      <c r="F10" s="79">
        <v>2.8</v>
      </c>
      <c r="G10" s="79"/>
      <c r="H10" s="80">
        <f t="shared" ref="H10" si="0">SUM(E10-F10-G10)</f>
        <v>20.7</v>
      </c>
    </row>
  </sheetData>
  <sortState ref="B5:D6">
    <sortCondition ref="B4"/>
  </sortState>
  <mergeCells count="7">
    <mergeCell ref="E8:H8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10 P5 H5 L5">
      <formula1>"bvbv"</formula1>
    </dataValidation>
  </dataValidations>
  <pageMargins left="0.7" right="0.7" top="0.75" bottom="0.75" header="0.3" footer="0.3"/>
  <headerFooter>
    <oddFooter>&amp;C_x000D_&amp;1#&amp;"Calibri"&amp;10&amp;K000000 This document is intended for internal use only. Sharing is allowed only using authorized tools.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V95"/>
  <sheetViews>
    <sheetView topLeftCell="A72" workbookViewId="0">
      <selection activeCell="S84" sqref="S84"/>
    </sheetView>
  </sheetViews>
  <sheetFormatPr defaultRowHeight="15"/>
  <cols>
    <col min="1" max="1" width="3" bestFit="1" customWidth="1"/>
    <col min="2" max="2" width="26.5703125" bestFit="1" customWidth="1"/>
    <col min="3" max="3" width="26" bestFit="1" customWidth="1"/>
    <col min="4" max="4" width="11.28515625" bestFit="1" customWidth="1"/>
    <col min="5" max="5" width="5.5703125" bestFit="1" customWidth="1"/>
    <col min="6" max="6" width="6.140625" bestFit="1" customWidth="1"/>
    <col min="7" max="7" width="5.85546875" customWidth="1"/>
    <col min="8" max="8" width="6.5703125" bestFit="1" customWidth="1"/>
    <col min="9" max="10" width="5.5703125" bestFit="1" customWidth="1"/>
    <col min="11" max="11" width="5.7109375" customWidth="1"/>
    <col min="12" max="12" width="6.5703125" bestFit="1" customWidth="1"/>
    <col min="13" max="14" width="5.5703125" bestFit="1" customWidth="1"/>
    <col min="15" max="15" width="5.7109375" customWidth="1"/>
    <col min="16" max="16" width="6.5703125" bestFit="1" customWidth="1"/>
    <col min="17" max="18" width="5.5703125" bestFit="1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>
      <c r="A1" s="109" t="s">
        <v>24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2" ht="18.75">
      <c r="A2" s="9"/>
      <c r="B2" s="109" t="s">
        <v>16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2">
      <c r="B3" s="10" t="s">
        <v>18</v>
      </c>
      <c r="D3" s="1"/>
      <c r="E3" s="106" t="s">
        <v>0</v>
      </c>
      <c r="F3" s="107"/>
      <c r="G3" s="107"/>
      <c r="H3" s="107"/>
      <c r="I3" s="98" t="s">
        <v>1</v>
      </c>
      <c r="J3" s="99"/>
      <c r="K3" s="99"/>
      <c r="L3" s="99"/>
      <c r="M3" s="110" t="s">
        <v>2</v>
      </c>
      <c r="N3" s="111"/>
      <c r="O3" s="111"/>
      <c r="P3" s="111"/>
      <c r="Q3" s="112" t="s">
        <v>3</v>
      </c>
      <c r="R3" s="112"/>
      <c r="S3" s="112"/>
      <c r="T3" s="112"/>
      <c r="U3" s="1"/>
      <c r="V3" s="6"/>
    </row>
    <row r="4" spans="1:22" ht="30">
      <c r="B4" s="31" t="s">
        <v>4</v>
      </c>
      <c r="C4" s="11" t="s">
        <v>5</v>
      </c>
      <c r="D4" s="31" t="s">
        <v>6</v>
      </c>
      <c r="E4" s="12" t="s">
        <v>8</v>
      </c>
      <c r="F4" s="12" t="s">
        <v>9</v>
      </c>
      <c r="G4" s="12" t="s">
        <v>10</v>
      </c>
      <c r="H4" s="12" t="s">
        <v>11</v>
      </c>
      <c r="I4" s="13" t="s">
        <v>8</v>
      </c>
      <c r="J4" s="13" t="s">
        <v>9</v>
      </c>
      <c r="K4" s="13" t="s">
        <v>10</v>
      </c>
      <c r="L4" s="13" t="s">
        <v>12</v>
      </c>
      <c r="M4" s="14" t="s">
        <v>8</v>
      </c>
      <c r="N4" s="14" t="s">
        <v>13</v>
      </c>
      <c r="O4" s="14" t="s">
        <v>10</v>
      </c>
      <c r="P4" s="14" t="s">
        <v>14</v>
      </c>
      <c r="Q4" s="27" t="s">
        <v>8</v>
      </c>
      <c r="R4" s="27" t="s">
        <v>13</v>
      </c>
      <c r="S4" s="27" t="s">
        <v>10</v>
      </c>
      <c r="T4" s="27" t="s">
        <v>15</v>
      </c>
      <c r="U4" s="15" t="s">
        <v>7</v>
      </c>
      <c r="V4" s="6"/>
    </row>
    <row r="5" spans="1:22">
      <c r="A5" s="84">
        <v>1</v>
      </c>
      <c r="B5" s="84" t="s">
        <v>35</v>
      </c>
      <c r="C5" s="76" t="s">
        <v>26</v>
      </c>
      <c r="D5" s="85">
        <v>41309</v>
      </c>
      <c r="E5" s="90">
        <v>11.7</v>
      </c>
      <c r="F5" s="79">
        <v>1.4</v>
      </c>
      <c r="G5" s="79"/>
      <c r="H5" s="80">
        <f t="shared" ref="H5:H17" si="0">SUM(E5-F5-G5)</f>
        <v>10.299999999999999</v>
      </c>
      <c r="I5" s="90">
        <v>11.8</v>
      </c>
      <c r="J5" s="79">
        <v>1.2</v>
      </c>
      <c r="K5" s="79"/>
      <c r="L5" s="80">
        <f t="shared" ref="L5:L17" si="1">SUM(I5-J5-K5)</f>
        <v>10.600000000000001</v>
      </c>
      <c r="M5" s="90">
        <v>12</v>
      </c>
      <c r="N5" s="79">
        <v>0.6</v>
      </c>
      <c r="O5" s="79"/>
      <c r="P5" s="80">
        <f t="shared" ref="P5:P17" si="2">SUM(M5-N5-O5)</f>
        <v>11.4</v>
      </c>
      <c r="Q5" s="90">
        <v>12</v>
      </c>
      <c r="R5" s="79">
        <v>0.85</v>
      </c>
      <c r="S5" s="79"/>
      <c r="T5" s="80">
        <f t="shared" ref="T5:T17" si="3">SUM(Q5-R5-S5)</f>
        <v>11.15</v>
      </c>
      <c r="U5" s="83">
        <f t="shared" ref="U5:U17" si="4">SUM(H5,L5,P5,T5)-MIN(H5,L5,P5,T5)</f>
        <v>33.15</v>
      </c>
      <c r="V5" s="7"/>
    </row>
    <row r="6" spans="1:22">
      <c r="A6" s="84">
        <v>2</v>
      </c>
      <c r="B6" s="84" t="s">
        <v>102</v>
      </c>
      <c r="C6" s="76" t="s">
        <v>70</v>
      </c>
      <c r="D6" s="85">
        <v>41318</v>
      </c>
      <c r="E6" s="90">
        <v>11.6</v>
      </c>
      <c r="F6" s="79">
        <v>1.7</v>
      </c>
      <c r="G6" s="79"/>
      <c r="H6" s="80">
        <f t="shared" si="0"/>
        <v>9.9</v>
      </c>
      <c r="I6" s="90">
        <v>12</v>
      </c>
      <c r="J6" s="79">
        <v>0.57499999999999996</v>
      </c>
      <c r="K6" s="79"/>
      <c r="L6" s="80">
        <f t="shared" si="1"/>
        <v>11.425000000000001</v>
      </c>
      <c r="M6" s="90">
        <v>12</v>
      </c>
      <c r="N6" s="79">
        <v>1.2</v>
      </c>
      <c r="O6" s="79"/>
      <c r="P6" s="80">
        <f t="shared" si="2"/>
        <v>10.8</v>
      </c>
      <c r="Q6" s="90">
        <v>12</v>
      </c>
      <c r="R6" s="79">
        <v>1.2</v>
      </c>
      <c r="S6" s="79"/>
      <c r="T6" s="80">
        <f t="shared" si="3"/>
        <v>10.8</v>
      </c>
      <c r="U6" s="83">
        <f t="shared" si="4"/>
        <v>33.024999999999999</v>
      </c>
      <c r="V6" s="6"/>
    </row>
    <row r="7" spans="1:22">
      <c r="A7" s="84">
        <v>3</v>
      </c>
      <c r="B7" s="84" t="s">
        <v>38</v>
      </c>
      <c r="C7" s="76" t="s">
        <v>26</v>
      </c>
      <c r="D7" s="85">
        <v>40968</v>
      </c>
      <c r="E7" s="90">
        <v>11.7</v>
      </c>
      <c r="F7" s="79">
        <v>1.3</v>
      </c>
      <c r="G7" s="79"/>
      <c r="H7" s="80">
        <f t="shared" si="0"/>
        <v>10.399999999999999</v>
      </c>
      <c r="I7" s="90">
        <v>11.8</v>
      </c>
      <c r="J7" s="79">
        <v>0.85</v>
      </c>
      <c r="K7" s="79"/>
      <c r="L7" s="80">
        <f t="shared" si="1"/>
        <v>10.950000000000001</v>
      </c>
      <c r="M7" s="90">
        <v>12</v>
      </c>
      <c r="N7" s="79">
        <v>0.5</v>
      </c>
      <c r="O7" s="79"/>
      <c r="P7" s="80">
        <f t="shared" si="2"/>
        <v>11.5</v>
      </c>
      <c r="Q7" s="90">
        <v>12</v>
      </c>
      <c r="R7" s="79">
        <v>1.55</v>
      </c>
      <c r="S7" s="79"/>
      <c r="T7" s="80">
        <f t="shared" si="3"/>
        <v>10.45</v>
      </c>
      <c r="U7" s="83">
        <f t="shared" si="4"/>
        <v>32.9</v>
      </c>
      <c r="V7" s="6"/>
    </row>
    <row r="8" spans="1:22">
      <c r="A8" s="3">
        <v>4</v>
      </c>
      <c r="B8" s="3" t="s">
        <v>36</v>
      </c>
      <c r="C8" s="34" t="s">
        <v>26</v>
      </c>
      <c r="D8" s="39">
        <v>41450</v>
      </c>
      <c r="E8" s="21">
        <v>11.7</v>
      </c>
      <c r="F8" s="19">
        <v>1.4750000000000001</v>
      </c>
      <c r="G8" s="19"/>
      <c r="H8" s="20">
        <f>SUM(E8-F8-G8)</f>
        <v>10.225</v>
      </c>
      <c r="I8" s="21">
        <v>11.8</v>
      </c>
      <c r="J8" s="19">
        <v>0.95</v>
      </c>
      <c r="K8" s="19">
        <v>0.3</v>
      </c>
      <c r="L8" s="20">
        <f>SUM(I8-J8-K8)</f>
        <v>10.55</v>
      </c>
      <c r="M8" s="21">
        <v>12</v>
      </c>
      <c r="N8" s="19">
        <v>0.8</v>
      </c>
      <c r="O8" s="19"/>
      <c r="P8" s="20">
        <f>SUM(M8-N8-O8)</f>
        <v>11.2</v>
      </c>
      <c r="Q8" s="21">
        <v>12</v>
      </c>
      <c r="R8" s="19">
        <v>1.1499999999999999</v>
      </c>
      <c r="S8" s="19"/>
      <c r="T8" s="20">
        <f>SUM(Q8-R8-S8)</f>
        <v>10.85</v>
      </c>
      <c r="U8" s="22">
        <f>SUM(H8,L8,P8,T8)-MIN(H8,L8,P8,T8)</f>
        <v>32.599999999999994</v>
      </c>
      <c r="V8" s="6"/>
    </row>
    <row r="9" spans="1:22">
      <c r="A9" s="3">
        <v>5</v>
      </c>
      <c r="B9" s="3" t="s">
        <v>101</v>
      </c>
      <c r="C9" s="34" t="s">
        <v>70</v>
      </c>
      <c r="D9" s="39">
        <v>41411</v>
      </c>
      <c r="E9" s="21">
        <v>12</v>
      </c>
      <c r="F9" s="19">
        <v>2.0499999999999998</v>
      </c>
      <c r="G9" s="19"/>
      <c r="H9" s="20">
        <f>SUM(E9-F9-G9)</f>
        <v>9.9499999999999993</v>
      </c>
      <c r="I9" s="21">
        <v>12</v>
      </c>
      <c r="J9" s="19">
        <v>0.6</v>
      </c>
      <c r="K9" s="19"/>
      <c r="L9" s="20">
        <f>SUM(I9-J9-K9)</f>
        <v>11.4</v>
      </c>
      <c r="M9" s="21">
        <v>12</v>
      </c>
      <c r="N9" s="19">
        <v>0.9</v>
      </c>
      <c r="O9" s="19"/>
      <c r="P9" s="20">
        <f>SUM(M9-N9-O9)</f>
        <v>11.1</v>
      </c>
      <c r="Q9" s="21">
        <v>12</v>
      </c>
      <c r="R9" s="19">
        <v>1.9</v>
      </c>
      <c r="S9" s="19"/>
      <c r="T9" s="20">
        <f>SUM(Q9-R9-S9)</f>
        <v>10.1</v>
      </c>
      <c r="U9" s="22">
        <f>SUM(H9,L9,P9,T9)-MIN(H9,L9,P9,T9)</f>
        <v>32.600000000000009</v>
      </c>
      <c r="V9" s="6"/>
    </row>
    <row r="10" spans="1:22">
      <c r="A10" s="3">
        <v>6</v>
      </c>
      <c r="B10" s="3" t="s">
        <v>92</v>
      </c>
      <c r="C10" s="34" t="s">
        <v>91</v>
      </c>
      <c r="D10" s="39">
        <v>41489</v>
      </c>
      <c r="E10" s="21">
        <v>12</v>
      </c>
      <c r="F10" s="19">
        <v>2.2000000000000002</v>
      </c>
      <c r="G10" s="19"/>
      <c r="H10" s="20">
        <f>SUM(E10-F10-G10)</f>
        <v>9.8000000000000007</v>
      </c>
      <c r="I10" s="21">
        <v>12</v>
      </c>
      <c r="J10" s="19">
        <v>0.8</v>
      </c>
      <c r="K10" s="19">
        <v>0.3</v>
      </c>
      <c r="L10" s="20">
        <f>SUM(I10-J10-K10)</f>
        <v>10.899999999999999</v>
      </c>
      <c r="M10" s="21">
        <v>12</v>
      </c>
      <c r="N10" s="19">
        <v>1.2</v>
      </c>
      <c r="O10" s="19"/>
      <c r="P10" s="20">
        <f>SUM(M10-N10-O10)</f>
        <v>10.8</v>
      </c>
      <c r="Q10" s="21">
        <v>0</v>
      </c>
      <c r="R10" s="19">
        <v>0</v>
      </c>
      <c r="S10" s="19"/>
      <c r="T10" s="20">
        <f>SUM(Q10-R10-S10)</f>
        <v>0</v>
      </c>
      <c r="U10" s="22">
        <f>SUM(H10,L10,P10,T10)-MIN(H10,L10,P10,T10)</f>
        <v>31.5</v>
      </c>
      <c r="V10" s="6"/>
    </row>
    <row r="11" spans="1:22">
      <c r="A11" s="3">
        <v>7</v>
      </c>
      <c r="B11" s="3" t="s">
        <v>93</v>
      </c>
      <c r="C11" s="34" t="s">
        <v>91</v>
      </c>
      <c r="D11" s="39">
        <v>41418</v>
      </c>
      <c r="E11" s="21">
        <v>12</v>
      </c>
      <c r="F11" s="19">
        <v>2.2000000000000002</v>
      </c>
      <c r="G11" s="19"/>
      <c r="H11" s="20">
        <f>SUM(E11-F11-G11)</f>
        <v>9.8000000000000007</v>
      </c>
      <c r="I11" s="21">
        <v>12</v>
      </c>
      <c r="J11" s="19">
        <v>1.1000000000000001</v>
      </c>
      <c r="K11" s="19"/>
      <c r="L11" s="20">
        <f>SUM(I11-J11-K11)</f>
        <v>10.9</v>
      </c>
      <c r="M11" s="21">
        <v>12</v>
      </c>
      <c r="N11" s="19">
        <v>1.2</v>
      </c>
      <c r="O11" s="19"/>
      <c r="P11" s="20">
        <f>SUM(M11-N11-O11)</f>
        <v>10.8</v>
      </c>
      <c r="Q11" s="21">
        <v>0</v>
      </c>
      <c r="R11" s="19">
        <v>0</v>
      </c>
      <c r="S11" s="19"/>
      <c r="T11" s="20">
        <f>SUM(Q11-R11-S11)</f>
        <v>0</v>
      </c>
      <c r="U11" s="22">
        <f>SUM(H11,L11,P11,T11)-MIN(H11,L11,P11,T11)</f>
        <v>31.500000000000004</v>
      </c>
      <c r="V11" s="6"/>
    </row>
    <row r="12" spans="1:22">
      <c r="A12" s="3">
        <v>8</v>
      </c>
      <c r="B12" s="3" t="s">
        <v>37</v>
      </c>
      <c r="C12" s="34" t="s">
        <v>26</v>
      </c>
      <c r="D12" s="39">
        <v>41223</v>
      </c>
      <c r="E12" s="21">
        <v>11.4</v>
      </c>
      <c r="F12" s="19">
        <v>1.8</v>
      </c>
      <c r="G12" s="19"/>
      <c r="H12" s="20">
        <f t="shared" si="0"/>
        <v>9.6</v>
      </c>
      <c r="I12" s="21">
        <v>10.8</v>
      </c>
      <c r="J12" s="19">
        <v>0.5</v>
      </c>
      <c r="K12" s="19"/>
      <c r="L12" s="20">
        <f t="shared" si="1"/>
        <v>10.3</v>
      </c>
      <c r="M12" s="21">
        <v>12</v>
      </c>
      <c r="N12" s="19">
        <v>1.4</v>
      </c>
      <c r="O12" s="19"/>
      <c r="P12" s="20">
        <f t="shared" si="2"/>
        <v>10.6</v>
      </c>
      <c r="Q12" s="21">
        <v>11.7</v>
      </c>
      <c r="R12" s="19">
        <v>1.85</v>
      </c>
      <c r="S12" s="19"/>
      <c r="T12" s="20">
        <f t="shared" si="3"/>
        <v>9.85</v>
      </c>
      <c r="U12" s="22">
        <f t="shared" si="4"/>
        <v>30.75</v>
      </c>
      <c r="V12" s="6"/>
    </row>
    <row r="13" spans="1:22">
      <c r="A13" s="3">
        <v>9</v>
      </c>
      <c r="B13" s="3" t="s">
        <v>41</v>
      </c>
      <c r="C13" s="34" t="s">
        <v>25</v>
      </c>
      <c r="D13" s="39">
        <v>41592</v>
      </c>
      <c r="E13" s="21">
        <v>12</v>
      </c>
      <c r="F13" s="19">
        <v>2.65</v>
      </c>
      <c r="G13" s="19"/>
      <c r="H13" s="20">
        <f t="shared" si="0"/>
        <v>9.35</v>
      </c>
      <c r="I13" s="21">
        <v>12</v>
      </c>
      <c r="J13" s="19">
        <v>1.325</v>
      </c>
      <c r="K13" s="19">
        <v>0.3</v>
      </c>
      <c r="L13" s="20">
        <f t="shared" si="1"/>
        <v>10.375</v>
      </c>
      <c r="M13" s="21">
        <v>12</v>
      </c>
      <c r="N13" s="19">
        <v>1.1000000000000001</v>
      </c>
      <c r="O13" s="19"/>
      <c r="P13" s="20">
        <f t="shared" si="2"/>
        <v>10.9</v>
      </c>
      <c r="Q13" s="21">
        <v>12</v>
      </c>
      <c r="R13" s="19">
        <v>4.4000000000000004</v>
      </c>
      <c r="S13" s="19"/>
      <c r="T13" s="20">
        <f t="shared" si="3"/>
        <v>7.6</v>
      </c>
      <c r="U13" s="22">
        <f t="shared" si="4"/>
        <v>30.625</v>
      </c>
      <c r="V13" s="6"/>
    </row>
    <row r="14" spans="1:22">
      <c r="A14" s="3">
        <v>10</v>
      </c>
      <c r="B14" s="3" t="s">
        <v>40</v>
      </c>
      <c r="C14" s="34" t="s">
        <v>25</v>
      </c>
      <c r="D14" s="39">
        <v>41556</v>
      </c>
      <c r="E14" s="21">
        <v>12</v>
      </c>
      <c r="F14" s="19">
        <v>2.65</v>
      </c>
      <c r="G14" s="19"/>
      <c r="H14" s="20">
        <f t="shared" si="0"/>
        <v>9.35</v>
      </c>
      <c r="I14" s="21">
        <v>12</v>
      </c>
      <c r="J14" s="19">
        <v>1.25</v>
      </c>
      <c r="K14" s="19">
        <v>0.3</v>
      </c>
      <c r="L14" s="20">
        <f t="shared" si="1"/>
        <v>10.45</v>
      </c>
      <c r="M14" s="21">
        <v>11.5</v>
      </c>
      <c r="N14" s="19">
        <v>0.7</v>
      </c>
      <c r="O14" s="19"/>
      <c r="P14" s="20">
        <f t="shared" si="2"/>
        <v>10.8</v>
      </c>
      <c r="Q14" s="21">
        <v>12</v>
      </c>
      <c r="R14" s="19">
        <v>3.8</v>
      </c>
      <c r="S14" s="19"/>
      <c r="T14" s="20">
        <f t="shared" si="3"/>
        <v>8.1999999999999993</v>
      </c>
      <c r="U14" s="22">
        <f t="shared" si="4"/>
        <v>30.599999999999998</v>
      </c>
      <c r="V14" s="6"/>
    </row>
    <row r="15" spans="1:22">
      <c r="A15" s="3">
        <v>11</v>
      </c>
      <c r="B15" s="3" t="s">
        <v>34</v>
      </c>
      <c r="C15" s="34" t="s">
        <v>26</v>
      </c>
      <c r="D15" s="39">
        <v>40965</v>
      </c>
      <c r="E15" s="21">
        <v>11.4</v>
      </c>
      <c r="F15" s="19">
        <v>1.6</v>
      </c>
      <c r="G15" s="19"/>
      <c r="H15" s="20">
        <f t="shared" si="0"/>
        <v>9.8000000000000007</v>
      </c>
      <c r="I15" s="21">
        <v>11.1</v>
      </c>
      <c r="J15" s="19">
        <v>1.075</v>
      </c>
      <c r="K15" s="19">
        <v>0.3</v>
      </c>
      <c r="L15" s="20">
        <f t="shared" si="1"/>
        <v>9.7249999999999996</v>
      </c>
      <c r="M15" s="21">
        <v>12</v>
      </c>
      <c r="N15" s="19">
        <v>1</v>
      </c>
      <c r="O15" s="19"/>
      <c r="P15" s="20">
        <f t="shared" si="2"/>
        <v>11</v>
      </c>
      <c r="Q15" s="21">
        <v>11.6</v>
      </c>
      <c r="R15" s="19">
        <v>1.9</v>
      </c>
      <c r="S15" s="19"/>
      <c r="T15" s="20">
        <f t="shared" si="3"/>
        <v>9.6999999999999993</v>
      </c>
      <c r="U15" s="22">
        <f t="shared" si="4"/>
        <v>30.524999999999995</v>
      </c>
      <c r="V15" s="6"/>
    </row>
    <row r="16" spans="1:22">
      <c r="A16" s="3">
        <v>12</v>
      </c>
      <c r="B16" s="3" t="s">
        <v>39</v>
      </c>
      <c r="C16" s="34" t="s">
        <v>25</v>
      </c>
      <c r="D16" s="39">
        <v>41629</v>
      </c>
      <c r="E16" s="21">
        <v>11.9</v>
      </c>
      <c r="F16" s="19">
        <v>3.55</v>
      </c>
      <c r="G16" s="19"/>
      <c r="H16" s="20">
        <f t="shared" si="0"/>
        <v>8.3500000000000014</v>
      </c>
      <c r="I16" s="21">
        <v>11.8</v>
      </c>
      <c r="J16" s="19">
        <v>1.2749999999999999</v>
      </c>
      <c r="K16" s="19">
        <v>0.3</v>
      </c>
      <c r="L16" s="20">
        <f t="shared" si="1"/>
        <v>10.225</v>
      </c>
      <c r="M16" s="21">
        <v>11.5</v>
      </c>
      <c r="N16" s="19">
        <v>1</v>
      </c>
      <c r="O16" s="19"/>
      <c r="P16" s="20">
        <f t="shared" si="2"/>
        <v>10.5</v>
      </c>
      <c r="Q16" s="21">
        <v>12</v>
      </c>
      <c r="R16" s="19">
        <v>3.4</v>
      </c>
      <c r="S16" s="19"/>
      <c r="T16" s="20">
        <f t="shared" si="3"/>
        <v>8.6</v>
      </c>
      <c r="U16" s="22">
        <f t="shared" si="4"/>
        <v>29.325000000000003</v>
      </c>
      <c r="V16" s="6"/>
    </row>
    <row r="17" spans="1:22">
      <c r="A17" s="165">
        <v>13</v>
      </c>
      <c r="B17" s="165" t="s">
        <v>103</v>
      </c>
      <c r="C17" s="167" t="s">
        <v>70</v>
      </c>
      <c r="D17" s="176">
        <v>40981</v>
      </c>
      <c r="E17" s="177">
        <v>0</v>
      </c>
      <c r="F17" s="170">
        <v>0</v>
      </c>
      <c r="G17" s="170"/>
      <c r="H17" s="171">
        <f t="shared" si="0"/>
        <v>0</v>
      </c>
      <c r="I17" s="177">
        <v>0</v>
      </c>
      <c r="J17" s="170">
        <v>0</v>
      </c>
      <c r="K17" s="170"/>
      <c r="L17" s="171">
        <f t="shared" si="1"/>
        <v>0</v>
      </c>
      <c r="M17" s="177">
        <v>0</v>
      </c>
      <c r="N17" s="170">
        <v>0</v>
      </c>
      <c r="O17" s="170"/>
      <c r="P17" s="171">
        <f t="shared" si="2"/>
        <v>0</v>
      </c>
      <c r="Q17" s="177">
        <v>0</v>
      </c>
      <c r="R17" s="170">
        <v>0</v>
      </c>
      <c r="S17" s="170"/>
      <c r="T17" s="171">
        <f t="shared" si="3"/>
        <v>0</v>
      </c>
      <c r="U17" s="175">
        <f t="shared" si="4"/>
        <v>0</v>
      </c>
      <c r="V17" s="6"/>
    </row>
    <row r="18" spans="1:22">
      <c r="D18" s="4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>
      <c r="B19" s="10"/>
      <c r="D19" s="1"/>
      <c r="E19" s="106" t="s">
        <v>0</v>
      </c>
      <c r="F19" s="107"/>
      <c r="G19" s="107"/>
      <c r="H19" s="10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0">
      <c r="B20" s="31" t="s">
        <v>4</v>
      </c>
      <c r="C20" s="11" t="s">
        <v>5</v>
      </c>
      <c r="D20" s="31" t="s">
        <v>6</v>
      </c>
      <c r="E20" s="12" t="s">
        <v>8</v>
      </c>
      <c r="F20" s="12" t="s">
        <v>9</v>
      </c>
      <c r="G20" s="12" t="s">
        <v>10</v>
      </c>
      <c r="H20" s="12" t="s">
        <v>11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>
      <c r="A21" s="84">
        <v>1</v>
      </c>
      <c r="B21" s="183" t="s">
        <v>38</v>
      </c>
      <c r="C21" s="184" t="s">
        <v>26</v>
      </c>
      <c r="D21" s="185">
        <v>40968</v>
      </c>
      <c r="E21" s="78">
        <v>11.7</v>
      </c>
      <c r="F21" s="79">
        <v>1.3</v>
      </c>
      <c r="G21" s="192"/>
      <c r="H21" s="179">
        <f t="shared" ref="H21:H33" si="5">SUM(E21-F21-G21)</f>
        <v>10.399999999999999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>
      <c r="A22" s="84">
        <v>2</v>
      </c>
      <c r="B22" s="183" t="s">
        <v>35</v>
      </c>
      <c r="C22" s="184" t="s">
        <v>26</v>
      </c>
      <c r="D22" s="185">
        <v>41309</v>
      </c>
      <c r="E22" s="78">
        <v>11.7</v>
      </c>
      <c r="F22" s="79">
        <v>1.4</v>
      </c>
      <c r="G22" s="192"/>
      <c r="H22" s="179">
        <f t="shared" si="5"/>
        <v>10.299999999999999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>
      <c r="A23" s="145">
        <v>3</v>
      </c>
      <c r="B23" s="186" t="s">
        <v>36</v>
      </c>
      <c r="C23" s="187" t="s">
        <v>26</v>
      </c>
      <c r="D23" s="188">
        <v>41450</v>
      </c>
      <c r="E23" s="149">
        <v>11.7</v>
      </c>
      <c r="F23" s="143">
        <v>1.4750000000000001</v>
      </c>
      <c r="G23" s="143"/>
      <c r="H23" s="189">
        <f t="shared" si="5"/>
        <v>10.225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>
      <c r="A24" s="145">
        <v>4</v>
      </c>
      <c r="B24" s="186" t="s">
        <v>101</v>
      </c>
      <c r="C24" s="187" t="s">
        <v>70</v>
      </c>
      <c r="D24" s="188">
        <v>41411</v>
      </c>
      <c r="E24" s="149">
        <v>12</v>
      </c>
      <c r="F24" s="143">
        <v>2.0499999999999998</v>
      </c>
      <c r="G24" s="143"/>
      <c r="H24" s="189">
        <f t="shared" si="5"/>
        <v>9.9499999999999993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>
      <c r="A25" s="84">
        <v>5</v>
      </c>
      <c r="B25" s="183" t="s">
        <v>102</v>
      </c>
      <c r="C25" s="184" t="s">
        <v>70</v>
      </c>
      <c r="D25" s="185">
        <v>41318</v>
      </c>
      <c r="E25" s="78">
        <v>11.6</v>
      </c>
      <c r="F25" s="79">
        <v>1.7</v>
      </c>
      <c r="G25" s="192"/>
      <c r="H25" s="179">
        <f t="shared" si="5"/>
        <v>9.9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>
      <c r="A26" s="145">
        <v>6</v>
      </c>
      <c r="B26" s="145" t="s">
        <v>92</v>
      </c>
      <c r="C26" s="140" t="s">
        <v>91</v>
      </c>
      <c r="D26" s="190">
        <v>41489</v>
      </c>
      <c r="E26" s="191">
        <v>12</v>
      </c>
      <c r="F26" s="143">
        <v>2.2000000000000002</v>
      </c>
      <c r="G26" s="143"/>
      <c r="H26" s="144">
        <f>SUM(E26-F26-G26)</f>
        <v>9.8000000000000007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>
      <c r="A27" s="145">
        <v>7</v>
      </c>
      <c r="B27" s="145" t="s">
        <v>93</v>
      </c>
      <c r="C27" s="140" t="s">
        <v>91</v>
      </c>
      <c r="D27" s="190">
        <v>41418</v>
      </c>
      <c r="E27" s="191">
        <v>12</v>
      </c>
      <c r="F27" s="143">
        <v>2.2000000000000002</v>
      </c>
      <c r="G27" s="143"/>
      <c r="H27" s="144">
        <f>SUM(E27-F27-G27)</f>
        <v>9.8000000000000007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>
      <c r="A28" s="145">
        <v>8</v>
      </c>
      <c r="B28" s="145" t="s">
        <v>34</v>
      </c>
      <c r="C28" s="140" t="s">
        <v>26</v>
      </c>
      <c r="D28" s="190">
        <v>40965</v>
      </c>
      <c r="E28" s="191">
        <v>11.4</v>
      </c>
      <c r="F28" s="143">
        <v>1.6</v>
      </c>
      <c r="G28" s="143"/>
      <c r="H28" s="144">
        <f>SUM(E28-F28-G28)</f>
        <v>9.8000000000000007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>
      <c r="A29" s="3">
        <v>9</v>
      </c>
      <c r="B29" s="3" t="s">
        <v>37</v>
      </c>
      <c r="C29" s="34" t="s">
        <v>26</v>
      </c>
      <c r="D29" s="39">
        <v>41223</v>
      </c>
      <c r="E29" s="21">
        <v>11.4</v>
      </c>
      <c r="F29" s="97">
        <v>1.8</v>
      </c>
      <c r="G29" s="97"/>
      <c r="H29" s="96">
        <f t="shared" si="5"/>
        <v>9.6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>
      <c r="A30" s="3">
        <v>10</v>
      </c>
      <c r="B30" s="3" t="s">
        <v>41</v>
      </c>
      <c r="C30" s="34" t="s">
        <v>25</v>
      </c>
      <c r="D30" s="39">
        <v>41592</v>
      </c>
      <c r="E30" s="21">
        <v>12</v>
      </c>
      <c r="F30" s="97">
        <v>2.65</v>
      </c>
      <c r="G30" s="97"/>
      <c r="H30" s="96">
        <f t="shared" si="5"/>
        <v>9.35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>
      <c r="A31" s="3">
        <v>11</v>
      </c>
      <c r="B31" s="3" t="s">
        <v>40</v>
      </c>
      <c r="C31" s="34" t="s">
        <v>25</v>
      </c>
      <c r="D31" s="39">
        <v>41556</v>
      </c>
      <c r="E31" s="21">
        <v>12</v>
      </c>
      <c r="F31" s="97">
        <v>2.65</v>
      </c>
      <c r="G31" s="97"/>
      <c r="H31" s="96">
        <f t="shared" si="5"/>
        <v>9.35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>
      <c r="A32" s="3">
        <v>12</v>
      </c>
      <c r="B32" s="3" t="s">
        <v>39</v>
      </c>
      <c r="C32" s="34" t="s">
        <v>25</v>
      </c>
      <c r="D32" s="39">
        <v>41629</v>
      </c>
      <c r="E32" s="21">
        <v>11.9</v>
      </c>
      <c r="F32" s="97">
        <v>3.55</v>
      </c>
      <c r="G32" s="97"/>
      <c r="H32" s="96">
        <f t="shared" si="5"/>
        <v>8.3500000000000014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>
      <c r="A33" s="165">
        <v>13</v>
      </c>
      <c r="B33" s="165" t="s">
        <v>103</v>
      </c>
      <c r="C33" s="167" t="s">
        <v>70</v>
      </c>
      <c r="D33" s="176">
        <v>40981</v>
      </c>
      <c r="E33" s="177">
        <v>0</v>
      </c>
      <c r="F33" s="170">
        <v>0</v>
      </c>
      <c r="G33" s="170"/>
      <c r="H33" s="171">
        <f t="shared" si="5"/>
        <v>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>
      <c r="D34" s="4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>
      <c r="B35" s="10"/>
      <c r="D35" s="1"/>
      <c r="E35" s="98" t="s">
        <v>1</v>
      </c>
      <c r="F35" s="99"/>
      <c r="G35" s="99"/>
      <c r="H35" s="99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0">
      <c r="B36" s="31" t="s">
        <v>4</v>
      </c>
      <c r="C36" s="11" t="s">
        <v>5</v>
      </c>
      <c r="D36" s="31" t="s">
        <v>6</v>
      </c>
      <c r="E36" s="13" t="s">
        <v>8</v>
      </c>
      <c r="F36" s="13" t="s">
        <v>9</v>
      </c>
      <c r="G36" s="13" t="s">
        <v>10</v>
      </c>
      <c r="H36" s="13" t="s">
        <v>12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>
      <c r="A37" s="84">
        <v>1</v>
      </c>
      <c r="B37" s="183" t="s">
        <v>102</v>
      </c>
      <c r="C37" s="184" t="s">
        <v>70</v>
      </c>
      <c r="D37" s="185">
        <v>41318</v>
      </c>
      <c r="E37" s="78">
        <v>12</v>
      </c>
      <c r="F37" s="79">
        <v>0.57499999999999996</v>
      </c>
      <c r="G37" s="192"/>
      <c r="H37" s="179">
        <f t="shared" ref="H37:H49" si="6">SUM(E37-F37-G37)</f>
        <v>11.425000000000001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>
      <c r="A38" s="145">
        <v>2</v>
      </c>
      <c r="B38" s="186" t="s">
        <v>101</v>
      </c>
      <c r="C38" s="187" t="s">
        <v>70</v>
      </c>
      <c r="D38" s="188">
        <v>41411</v>
      </c>
      <c r="E38" s="149">
        <v>12</v>
      </c>
      <c r="F38" s="143">
        <v>0.6</v>
      </c>
      <c r="G38" s="143"/>
      <c r="H38" s="189">
        <f t="shared" si="6"/>
        <v>11.4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>
      <c r="A39" s="84">
        <v>3</v>
      </c>
      <c r="B39" s="183" t="s">
        <v>38</v>
      </c>
      <c r="C39" s="184" t="s">
        <v>26</v>
      </c>
      <c r="D39" s="185">
        <v>40968</v>
      </c>
      <c r="E39" s="78">
        <v>11.8</v>
      </c>
      <c r="F39" s="79">
        <v>0.85</v>
      </c>
      <c r="G39" s="192"/>
      <c r="H39" s="179">
        <f t="shared" si="6"/>
        <v>10.950000000000001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>
      <c r="A40" s="145">
        <v>4</v>
      </c>
      <c r="B40" s="186" t="s">
        <v>92</v>
      </c>
      <c r="C40" s="187" t="s">
        <v>91</v>
      </c>
      <c r="D40" s="188">
        <v>41489</v>
      </c>
      <c r="E40" s="149">
        <v>12</v>
      </c>
      <c r="F40" s="143">
        <v>0.8</v>
      </c>
      <c r="G40" s="143">
        <v>0.3</v>
      </c>
      <c r="H40" s="189">
        <f>SUM(E40-F40-G40)</f>
        <v>10.899999999999999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>
      <c r="A41" s="145">
        <v>5</v>
      </c>
      <c r="B41" s="186" t="s">
        <v>93</v>
      </c>
      <c r="C41" s="187" t="s">
        <v>91</v>
      </c>
      <c r="D41" s="188">
        <v>41418</v>
      </c>
      <c r="E41" s="149">
        <v>12</v>
      </c>
      <c r="F41" s="143">
        <v>1.1000000000000001</v>
      </c>
      <c r="G41" s="143"/>
      <c r="H41" s="189">
        <f>SUM(E41-F41-G41)</f>
        <v>10.9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>
      <c r="A42" s="84">
        <v>6</v>
      </c>
      <c r="B42" s="183" t="s">
        <v>35</v>
      </c>
      <c r="C42" s="184" t="s">
        <v>26</v>
      </c>
      <c r="D42" s="185">
        <v>41309</v>
      </c>
      <c r="E42" s="78">
        <v>11.8</v>
      </c>
      <c r="F42" s="79">
        <v>1.2</v>
      </c>
      <c r="G42" s="192"/>
      <c r="H42" s="179">
        <f t="shared" si="6"/>
        <v>10.600000000000001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>
      <c r="A43" s="145">
        <v>7</v>
      </c>
      <c r="B43" s="145" t="s">
        <v>36</v>
      </c>
      <c r="C43" s="140" t="s">
        <v>26</v>
      </c>
      <c r="D43" s="190">
        <v>41450</v>
      </c>
      <c r="E43" s="191">
        <v>11.8</v>
      </c>
      <c r="F43" s="143">
        <v>0.95</v>
      </c>
      <c r="G43" s="143">
        <v>0.3</v>
      </c>
      <c r="H43" s="144">
        <f t="shared" si="6"/>
        <v>10.55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>
      <c r="A44" s="145">
        <v>8</v>
      </c>
      <c r="B44" s="145" t="s">
        <v>40</v>
      </c>
      <c r="C44" s="140" t="s">
        <v>25</v>
      </c>
      <c r="D44" s="190">
        <v>41556</v>
      </c>
      <c r="E44" s="191">
        <v>12</v>
      </c>
      <c r="F44" s="143">
        <v>1.25</v>
      </c>
      <c r="G44" s="143">
        <v>0.3</v>
      </c>
      <c r="H44" s="144">
        <f t="shared" si="6"/>
        <v>10.45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>
      <c r="A45" s="3">
        <v>9</v>
      </c>
      <c r="B45" s="3" t="s">
        <v>41</v>
      </c>
      <c r="C45" s="34" t="s">
        <v>25</v>
      </c>
      <c r="D45" s="39">
        <v>41592</v>
      </c>
      <c r="E45" s="21">
        <v>12</v>
      </c>
      <c r="F45" s="97">
        <v>1.325</v>
      </c>
      <c r="G45" s="97">
        <v>0.3</v>
      </c>
      <c r="H45" s="96">
        <f t="shared" si="6"/>
        <v>10.375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>
      <c r="A46" s="3">
        <v>10</v>
      </c>
      <c r="B46" s="3" t="s">
        <v>37</v>
      </c>
      <c r="C46" s="34" t="s">
        <v>26</v>
      </c>
      <c r="D46" s="39">
        <v>41223</v>
      </c>
      <c r="E46" s="21">
        <v>10.8</v>
      </c>
      <c r="F46" s="97">
        <v>0.5</v>
      </c>
      <c r="G46" s="97"/>
      <c r="H46" s="96">
        <f t="shared" si="6"/>
        <v>10.3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>
      <c r="A47" s="3">
        <v>11</v>
      </c>
      <c r="B47" s="3" t="s">
        <v>39</v>
      </c>
      <c r="C47" s="34" t="s">
        <v>25</v>
      </c>
      <c r="D47" s="39">
        <v>41629</v>
      </c>
      <c r="E47" s="21">
        <v>11.8</v>
      </c>
      <c r="F47" s="97">
        <v>1.2749999999999999</v>
      </c>
      <c r="G47" s="97">
        <v>0.3</v>
      </c>
      <c r="H47" s="96">
        <f t="shared" si="6"/>
        <v>10.225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>
      <c r="A48" s="3">
        <v>12</v>
      </c>
      <c r="B48" s="3" t="s">
        <v>34</v>
      </c>
      <c r="C48" s="34" t="s">
        <v>26</v>
      </c>
      <c r="D48" s="39">
        <v>40965</v>
      </c>
      <c r="E48" s="21">
        <v>11.1</v>
      </c>
      <c r="F48" s="97">
        <v>1.075</v>
      </c>
      <c r="G48" s="97">
        <v>0.3</v>
      </c>
      <c r="H48" s="96">
        <f t="shared" si="6"/>
        <v>9.7249999999999996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>
      <c r="A49" s="165">
        <v>13</v>
      </c>
      <c r="B49" s="165" t="s">
        <v>103</v>
      </c>
      <c r="C49" s="167" t="s">
        <v>70</v>
      </c>
      <c r="D49" s="176">
        <v>40981</v>
      </c>
      <c r="E49" s="177">
        <v>0</v>
      </c>
      <c r="F49" s="170">
        <v>0</v>
      </c>
      <c r="G49" s="170"/>
      <c r="H49" s="171">
        <f t="shared" si="6"/>
        <v>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>
      <c r="D50" s="4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>
      <c r="B51" s="10"/>
      <c r="D51" s="1"/>
      <c r="E51" s="101" t="s">
        <v>2</v>
      </c>
      <c r="F51" s="101"/>
      <c r="G51" s="101"/>
      <c r="H51" s="10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0">
      <c r="B52" s="31" t="s">
        <v>4</v>
      </c>
      <c r="C52" s="11" t="s">
        <v>5</v>
      </c>
      <c r="D52" s="31" t="s">
        <v>6</v>
      </c>
      <c r="E52" s="14" t="s">
        <v>8</v>
      </c>
      <c r="F52" s="14" t="s">
        <v>13</v>
      </c>
      <c r="G52" s="14" t="s">
        <v>10</v>
      </c>
      <c r="H52" s="14" t="s">
        <v>14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>
      <c r="A53" s="84">
        <v>1</v>
      </c>
      <c r="B53" s="183" t="s">
        <v>38</v>
      </c>
      <c r="C53" s="184" t="s">
        <v>26</v>
      </c>
      <c r="D53" s="185">
        <v>40968</v>
      </c>
      <c r="E53" s="78">
        <v>12</v>
      </c>
      <c r="F53" s="79">
        <v>0.5</v>
      </c>
      <c r="G53" s="192"/>
      <c r="H53" s="179">
        <f t="shared" ref="H53:H65" si="7">SUM(E53-F53-G53)</f>
        <v>11.5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>
      <c r="A54" s="84">
        <v>2</v>
      </c>
      <c r="B54" s="183" t="s">
        <v>35</v>
      </c>
      <c r="C54" s="184" t="s">
        <v>26</v>
      </c>
      <c r="D54" s="185">
        <v>41309</v>
      </c>
      <c r="E54" s="78">
        <v>12</v>
      </c>
      <c r="F54" s="79">
        <v>0.6</v>
      </c>
      <c r="G54" s="192"/>
      <c r="H54" s="179">
        <f t="shared" si="7"/>
        <v>11.4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>
      <c r="A55" s="145">
        <v>3</v>
      </c>
      <c r="B55" s="186" t="s">
        <v>36</v>
      </c>
      <c r="C55" s="187" t="s">
        <v>26</v>
      </c>
      <c r="D55" s="188">
        <v>41450</v>
      </c>
      <c r="E55" s="149">
        <v>12</v>
      </c>
      <c r="F55" s="143">
        <v>0.8</v>
      </c>
      <c r="G55" s="143"/>
      <c r="H55" s="189">
        <f t="shared" si="7"/>
        <v>11.2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>
      <c r="A56" s="145">
        <v>4</v>
      </c>
      <c r="B56" s="186" t="s">
        <v>101</v>
      </c>
      <c r="C56" s="187" t="s">
        <v>70</v>
      </c>
      <c r="D56" s="188">
        <v>41411</v>
      </c>
      <c r="E56" s="149">
        <v>12</v>
      </c>
      <c r="F56" s="143">
        <v>0.9</v>
      </c>
      <c r="G56" s="143"/>
      <c r="H56" s="189">
        <f t="shared" si="7"/>
        <v>11.1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>
      <c r="A57" s="145">
        <v>5</v>
      </c>
      <c r="B57" s="186" t="s">
        <v>34</v>
      </c>
      <c r="C57" s="187" t="s">
        <v>26</v>
      </c>
      <c r="D57" s="188">
        <v>40965</v>
      </c>
      <c r="E57" s="149">
        <v>12</v>
      </c>
      <c r="F57" s="143">
        <v>1</v>
      </c>
      <c r="G57" s="143"/>
      <c r="H57" s="189">
        <f t="shared" si="7"/>
        <v>11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>
      <c r="A58" s="145">
        <v>6</v>
      </c>
      <c r="B58" s="186" t="s">
        <v>41</v>
      </c>
      <c r="C58" s="187" t="s">
        <v>25</v>
      </c>
      <c r="D58" s="188">
        <v>41592</v>
      </c>
      <c r="E58" s="149">
        <v>12</v>
      </c>
      <c r="F58" s="143">
        <v>1.1000000000000001</v>
      </c>
      <c r="G58" s="143"/>
      <c r="H58" s="189">
        <f t="shared" si="7"/>
        <v>10.9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>
      <c r="A59" s="145">
        <v>7</v>
      </c>
      <c r="B59" s="186" t="s">
        <v>40</v>
      </c>
      <c r="C59" s="187" t="s">
        <v>25</v>
      </c>
      <c r="D59" s="188">
        <v>41556</v>
      </c>
      <c r="E59" s="149">
        <v>11.5</v>
      </c>
      <c r="F59" s="143">
        <v>0.7</v>
      </c>
      <c r="G59" s="143"/>
      <c r="H59" s="189">
        <f>SUM(E59-F59-G59)</f>
        <v>10.8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>
      <c r="A60" s="3">
        <v>8</v>
      </c>
      <c r="B60" s="194" t="s">
        <v>92</v>
      </c>
      <c r="C60" s="195" t="s">
        <v>91</v>
      </c>
      <c r="D60" s="196">
        <v>41489</v>
      </c>
      <c r="E60" s="18">
        <v>12</v>
      </c>
      <c r="F60" s="97">
        <v>1.2</v>
      </c>
      <c r="G60" s="97"/>
      <c r="H60" s="193">
        <f>SUM(E60-F60-G60)</f>
        <v>10.8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>
      <c r="A61" s="3">
        <v>9</v>
      </c>
      <c r="B61" s="180" t="s">
        <v>93</v>
      </c>
      <c r="C61" s="181" t="s">
        <v>91</v>
      </c>
      <c r="D61" s="182">
        <v>41418</v>
      </c>
      <c r="E61" s="164">
        <v>12</v>
      </c>
      <c r="F61" s="93">
        <v>1.2</v>
      </c>
      <c r="G61" s="93"/>
      <c r="H61" s="178">
        <f>SUM(E61-F61-G61)</f>
        <v>10.8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>
      <c r="A62" s="84">
        <v>10</v>
      </c>
      <c r="B62" s="183" t="s">
        <v>102</v>
      </c>
      <c r="C62" s="184" t="s">
        <v>70</v>
      </c>
      <c r="D62" s="185">
        <v>41318</v>
      </c>
      <c r="E62" s="78">
        <v>12</v>
      </c>
      <c r="F62" s="79">
        <v>1.2</v>
      </c>
      <c r="G62" s="192"/>
      <c r="H62" s="179">
        <f>SUM(E62-F62-G62)</f>
        <v>10.8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>
      <c r="A63" s="3">
        <v>11</v>
      </c>
      <c r="B63" s="3" t="s">
        <v>37</v>
      </c>
      <c r="C63" s="34" t="s">
        <v>26</v>
      </c>
      <c r="D63" s="39">
        <v>41223</v>
      </c>
      <c r="E63" s="21">
        <v>12</v>
      </c>
      <c r="F63" s="97">
        <v>1.4</v>
      </c>
      <c r="G63" s="97"/>
      <c r="H63" s="96">
        <f t="shared" si="7"/>
        <v>10.6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>
      <c r="A64" s="3">
        <v>12</v>
      </c>
      <c r="B64" s="3" t="s">
        <v>39</v>
      </c>
      <c r="C64" s="34" t="s">
        <v>25</v>
      </c>
      <c r="D64" s="39">
        <v>41629</v>
      </c>
      <c r="E64" s="21">
        <v>11.5</v>
      </c>
      <c r="F64" s="97">
        <v>1</v>
      </c>
      <c r="G64" s="97"/>
      <c r="H64" s="96">
        <f t="shared" si="7"/>
        <v>10.5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>
      <c r="A65" s="165">
        <v>13</v>
      </c>
      <c r="B65" s="165" t="s">
        <v>103</v>
      </c>
      <c r="C65" s="167" t="s">
        <v>70</v>
      </c>
      <c r="D65" s="176">
        <v>40981</v>
      </c>
      <c r="E65" s="177">
        <v>0</v>
      </c>
      <c r="F65" s="170">
        <v>0</v>
      </c>
      <c r="G65" s="170"/>
      <c r="H65" s="171">
        <f t="shared" si="7"/>
        <v>0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>
      <c r="D66" s="4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>
      <c r="E67" s="112" t="s">
        <v>3</v>
      </c>
      <c r="F67" s="112"/>
      <c r="G67" s="112"/>
      <c r="H67" s="112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0">
      <c r="B68" s="31" t="s">
        <v>4</v>
      </c>
      <c r="C68" s="11" t="s">
        <v>5</v>
      </c>
      <c r="D68" s="31" t="s">
        <v>6</v>
      </c>
      <c r="E68" s="27" t="s">
        <v>8</v>
      </c>
      <c r="F68" s="27" t="s">
        <v>13</v>
      </c>
      <c r="G68" s="27" t="s">
        <v>10</v>
      </c>
      <c r="H68" s="27" t="s">
        <v>15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>
      <c r="A69" s="84">
        <v>1</v>
      </c>
      <c r="B69" s="183" t="s">
        <v>35</v>
      </c>
      <c r="C69" s="184" t="s">
        <v>26</v>
      </c>
      <c r="D69" s="185">
        <v>41309</v>
      </c>
      <c r="E69" s="78">
        <v>12</v>
      </c>
      <c r="F69" s="79">
        <v>0.85</v>
      </c>
      <c r="G69" s="192"/>
      <c r="H69" s="179">
        <f t="shared" ref="H69:H81" si="8">SUM(E69-F69-G69)</f>
        <v>11.15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>
      <c r="A70" s="145">
        <v>2</v>
      </c>
      <c r="B70" s="186" t="s">
        <v>36</v>
      </c>
      <c r="C70" s="187" t="s">
        <v>26</v>
      </c>
      <c r="D70" s="188">
        <v>41450</v>
      </c>
      <c r="E70" s="149">
        <v>12</v>
      </c>
      <c r="F70" s="143">
        <v>1.1499999999999999</v>
      </c>
      <c r="G70" s="143"/>
      <c r="H70" s="189">
        <f t="shared" si="8"/>
        <v>10.85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>
      <c r="A71" s="84">
        <v>3</v>
      </c>
      <c r="B71" s="183" t="s">
        <v>102</v>
      </c>
      <c r="C71" s="184" t="s">
        <v>70</v>
      </c>
      <c r="D71" s="185">
        <v>41318</v>
      </c>
      <c r="E71" s="78">
        <v>12</v>
      </c>
      <c r="F71" s="79">
        <v>1.2</v>
      </c>
      <c r="G71" s="192"/>
      <c r="H71" s="179">
        <f t="shared" si="8"/>
        <v>10.8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>
      <c r="A72" s="84">
        <v>4</v>
      </c>
      <c r="B72" s="183" t="s">
        <v>38</v>
      </c>
      <c r="C72" s="184" t="s">
        <v>26</v>
      </c>
      <c r="D72" s="185">
        <v>40968</v>
      </c>
      <c r="E72" s="78">
        <v>12</v>
      </c>
      <c r="F72" s="79">
        <v>1.55</v>
      </c>
      <c r="G72" s="192"/>
      <c r="H72" s="179">
        <f t="shared" si="8"/>
        <v>10.45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>
      <c r="A73" s="145">
        <v>5</v>
      </c>
      <c r="B73" s="145" t="s">
        <v>101</v>
      </c>
      <c r="C73" s="140" t="s">
        <v>70</v>
      </c>
      <c r="D73" s="190">
        <v>41411</v>
      </c>
      <c r="E73" s="191">
        <v>12</v>
      </c>
      <c r="F73" s="143">
        <v>1.9</v>
      </c>
      <c r="G73" s="143"/>
      <c r="H73" s="144">
        <f t="shared" si="8"/>
        <v>10.1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>
      <c r="A74" s="145">
        <v>6</v>
      </c>
      <c r="B74" s="145" t="s">
        <v>37</v>
      </c>
      <c r="C74" s="140" t="s">
        <v>26</v>
      </c>
      <c r="D74" s="190">
        <v>41223</v>
      </c>
      <c r="E74" s="191">
        <v>11.7</v>
      </c>
      <c r="F74" s="143">
        <v>1.85</v>
      </c>
      <c r="G74" s="143"/>
      <c r="H74" s="144">
        <f t="shared" si="8"/>
        <v>9.85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>
      <c r="A75" s="145">
        <v>7</v>
      </c>
      <c r="B75" s="145" t="s">
        <v>34</v>
      </c>
      <c r="C75" s="140" t="s">
        <v>26</v>
      </c>
      <c r="D75" s="190">
        <v>40965</v>
      </c>
      <c r="E75" s="191">
        <v>11.6</v>
      </c>
      <c r="F75" s="143">
        <v>1.9</v>
      </c>
      <c r="G75" s="143"/>
      <c r="H75" s="144">
        <f t="shared" si="8"/>
        <v>9.6999999999999993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>
      <c r="A76" s="145">
        <v>8</v>
      </c>
      <c r="B76" s="145" t="s">
        <v>39</v>
      </c>
      <c r="C76" s="140" t="s">
        <v>25</v>
      </c>
      <c r="D76" s="190">
        <v>41629</v>
      </c>
      <c r="E76" s="191">
        <v>12</v>
      </c>
      <c r="F76" s="143">
        <v>3.4</v>
      </c>
      <c r="G76" s="143"/>
      <c r="H76" s="144">
        <f t="shared" si="8"/>
        <v>8.6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>
      <c r="A77" s="3">
        <v>9</v>
      </c>
      <c r="B77" s="3" t="s">
        <v>40</v>
      </c>
      <c r="C77" s="34" t="s">
        <v>25</v>
      </c>
      <c r="D77" s="39">
        <v>41556</v>
      </c>
      <c r="E77" s="21">
        <v>12</v>
      </c>
      <c r="F77" s="97">
        <v>3.8</v>
      </c>
      <c r="G77" s="97"/>
      <c r="H77" s="96">
        <f t="shared" si="8"/>
        <v>8.1999999999999993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>
      <c r="A78" s="3">
        <v>10</v>
      </c>
      <c r="B78" s="3" t="s">
        <v>41</v>
      </c>
      <c r="C78" s="34" t="s">
        <v>25</v>
      </c>
      <c r="D78" s="39">
        <v>41592</v>
      </c>
      <c r="E78" s="21">
        <v>12</v>
      </c>
      <c r="F78" s="97">
        <v>4.4000000000000004</v>
      </c>
      <c r="G78" s="97"/>
      <c r="H78" s="96">
        <f t="shared" si="8"/>
        <v>7.6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>
      <c r="A79" s="3">
        <v>11</v>
      </c>
      <c r="B79" s="3" t="s">
        <v>93</v>
      </c>
      <c r="C79" s="34" t="s">
        <v>91</v>
      </c>
      <c r="D79" s="39">
        <v>41418</v>
      </c>
      <c r="E79" s="21">
        <v>0</v>
      </c>
      <c r="F79" s="97">
        <v>0</v>
      </c>
      <c r="G79" s="97"/>
      <c r="H79" s="96">
        <f t="shared" si="8"/>
        <v>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>
      <c r="A80" s="3">
        <v>12</v>
      </c>
      <c r="B80" s="3" t="s">
        <v>92</v>
      </c>
      <c r="C80" s="34" t="s">
        <v>91</v>
      </c>
      <c r="D80" s="39">
        <v>41489</v>
      </c>
      <c r="E80" s="21">
        <v>0</v>
      </c>
      <c r="F80" s="97">
        <v>0</v>
      </c>
      <c r="G80" s="97"/>
      <c r="H80" s="96">
        <f t="shared" si="8"/>
        <v>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>
      <c r="A81" s="165">
        <v>13</v>
      </c>
      <c r="B81" s="165" t="s">
        <v>103</v>
      </c>
      <c r="C81" s="167" t="s">
        <v>70</v>
      </c>
      <c r="D81" s="176">
        <v>40981</v>
      </c>
      <c r="E81" s="177">
        <v>0</v>
      </c>
      <c r="F81" s="170">
        <v>0</v>
      </c>
      <c r="G81" s="170"/>
      <c r="H81" s="171">
        <f t="shared" si="8"/>
        <v>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>
      <c r="A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>
      <c r="C83" s="16"/>
      <c r="E83" s="125" t="s">
        <v>17</v>
      </c>
      <c r="F83" s="125"/>
      <c r="G83" s="125"/>
      <c r="H83" s="125"/>
      <c r="I83" s="8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0">
      <c r="B84" s="31" t="s">
        <v>4</v>
      </c>
      <c r="C84" s="11" t="s">
        <v>5</v>
      </c>
      <c r="D84" s="31" t="s">
        <v>6</v>
      </c>
      <c r="E84" s="17" t="s">
        <v>8</v>
      </c>
      <c r="F84" s="17" t="s">
        <v>13</v>
      </c>
      <c r="G84" s="17" t="s">
        <v>10</v>
      </c>
      <c r="H84" s="17" t="s">
        <v>20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>
      <c r="A85" s="197">
        <v>1</v>
      </c>
      <c r="B85" s="197" t="s">
        <v>102</v>
      </c>
      <c r="C85" s="198" t="s">
        <v>70</v>
      </c>
      <c r="D85" s="199">
        <v>41318</v>
      </c>
      <c r="E85" s="200">
        <v>23.5</v>
      </c>
      <c r="F85" s="201">
        <v>0.625</v>
      </c>
      <c r="G85" s="202"/>
      <c r="H85" s="203">
        <f t="shared" ref="H85:H95" si="9">SUM(E85-F85-G85)</f>
        <v>22.875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>
      <c r="A86" s="197">
        <v>2</v>
      </c>
      <c r="B86" s="197" t="s">
        <v>41</v>
      </c>
      <c r="C86" s="198" t="s">
        <v>25</v>
      </c>
      <c r="D86" s="199">
        <v>41592</v>
      </c>
      <c r="E86" s="204">
        <v>23.5</v>
      </c>
      <c r="F86" s="201">
        <v>1</v>
      </c>
      <c r="G86" s="202"/>
      <c r="H86" s="203">
        <f>SUM(E86-F86-G86)</f>
        <v>22.5</v>
      </c>
    </row>
    <row r="87" spans="1:22">
      <c r="A87" s="197">
        <v>3</v>
      </c>
      <c r="B87" s="197" t="s">
        <v>101</v>
      </c>
      <c r="C87" s="198" t="s">
        <v>70</v>
      </c>
      <c r="D87" s="199">
        <v>41411</v>
      </c>
      <c r="E87" s="204">
        <v>23.5</v>
      </c>
      <c r="F87" s="201">
        <v>1</v>
      </c>
      <c r="G87" s="202"/>
      <c r="H87" s="203">
        <f>SUM(E87-F87-G87)</f>
        <v>22.5</v>
      </c>
    </row>
    <row r="88" spans="1:22">
      <c r="A88" s="197">
        <v>4</v>
      </c>
      <c r="B88" s="197" t="s">
        <v>35</v>
      </c>
      <c r="C88" s="198" t="s">
        <v>26</v>
      </c>
      <c r="D88" s="199">
        <v>41309</v>
      </c>
      <c r="E88" s="205">
        <v>22.5</v>
      </c>
      <c r="F88" s="201">
        <v>1.3</v>
      </c>
      <c r="G88" s="202"/>
      <c r="H88" s="203">
        <f t="shared" si="9"/>
        <v>21.2</v>
      </c>
      <c r="I88" s="6"/>
    </row>
    <row r="89" spans="1:22">
      <c r="A89" s="197">
        <v>5</v>
      </c>
      <c r="B89" s="197" t="s">
        <v>36</v>
      </c>
      <c r="C89" s="198" t="s">
        <v>26</v>
      </c>
      <c r="D89" s="199">
        <v>41450</v>
      </c>
      <c r="E89" s="205">
        <v>22.5</v>
      </c>
      <c r="F89" s="201">
        <v>1.425</v>
      </c>
      <c r="G89" s="202"/>
      <c r="H89" s="203">
        <f t="shared" si="9"/>
        <v>21.074999999999999</v>
      </c>
      <c r="I89" s="6"/>
    </row>
    <row r="90" spans="1:22">
      <c r="A90" s="3">
        <v>6</v>
      </c>
      <c r="B90" s="3" t="s">
        <v>38</v>
      </c>
      <c r="C90" s="34" t="s">
        <v>26</v>
      </c>
      <c r="D90" s="39">
        <v>40968</v>
      </c>
      <c r="E90" s="73">
        <v>22.5</v>
      </c>
      <c r="F90" s="19">
        <v>1.6</v>
      </c>
      <c r="G90" s="28"/>
      <c r="H90" s="29">
        <f t="shared" si="9"/>
        <v>20.9</v>
      </c>
    </row>
    <row r="91" spans="1:22">
      <c r="A91" s="3">
        <v>7</v>
      </c>
      <c r="B91" s="3" t="s">
        <v>37</v>
      </c>
      <c r="C91" s="34" t="s">
        <v>26</v>
      </c>
      <c r="D91" s="39">
        <v>41223</v>
      </c>
      <c r="E91" s="94">
        <v>22.5</v>
      </c>
      <c r="F91" s="19">
        <v>1.7</v>
      </c>
      <c r="G91" s="28"/>
      <c r="H91" s="29">
        <f t="shared" si="9"/>
        <v>20.8</v>
      </c>
    </row>
    <row r="92" spans="1:22">
      <c r="A92" s="3">
        <v>8</v>
      </c>
      <c r="B92" s="3" t="s">
        <v>40</v>
      </c>
      <c r="C92" s="34" t="s">
        <v>25</v>
      </c>
      <c r="D92" s="39">
        <v>41556</v>
      </c>
      <c r="E92" s="73">
        <v>22.5</v>
      </c>
      <c r="F92" s="19">
        <v>1.8</v>
      </c>
      <c r="G92" s="28"/>
      <c r="H92" s="29">
        <f t="shared" si="9"/>
        <v>20.7</v>
      </c>
    </row>
    <row r="93" spans="1:22">
      <c r="A93" s="3">
        <v>9</v>
      </c>
      <c r="B93" s="3" t="s">
        <v>39</v>
      </c>
      <c r="C93" s="34" t="s">
        <v>25</v>
      </c>
      <c r="D93" s="39">
        <v>41629</v>
      </c>
      <c r="E93" s="73">
        <v>22.5</v>
      </c>
      <c r="F93" s="19">
        <v>1.875</v>
      </c>
      <c r="G93" s="28"/>
      <c r="H93" s="29">
        <f t="shared" si="9"/>
        <v>20.625</v>
      </c>
    </row>
    <row r="94" spans="1:22">
      <c r="A94" s="3">
        <v>10</v>
      </c>
      <c r="B94" s="3" t="s">
        <v>34</v>
      </c>
      <c r="C94" s="34" t="s">
        <v>26</v>
      </c>
      <c r="D94" s="39">
        <v>40965</v>
      </c>
      <c r="E94" s="32">
        <v>11.5</v>
      </c>
      <c r="F94" s="19">
        <v>1.6</v>
      </c>
      <c r="G94" s="28"/>
      <c r="H94" s="29">
        <f t="shared" si="9"/>
        <v>9.9</v>
      </c>
    </row>
    <row r="95" spans="1:22">
      <c r="A95" s="165">
        <v>11</v>
      </c>
      <c r="B95" s="165" t="s">
        <v>103</v>
      </c>
      <c r="C95" s="167" t="s">
        <v>70</v>
      </c>
      <c r="D95" s="176">
        <v>40981</v>
      </c>
      <c r="E95" s="169">
        <v>0</v>
      </c>
      <c r="F95" s="170">
        <v>0</v>
      </c>
      <c r="G95" s="173"/>
      <c r="H95" s="174">
        <f t="shared" si="9"/>
        <v>0</v>
      </c>
    </row>
  </sheetData>
  <sortState ref="B86:H87">
    <sortCondition descending="1" ref="D86:D87"/>
  </sortState>
  <mergeCells count="11">
    <mergeCell ref="E83:H83"/>
    <mergeCell ref="A1:U1"/>
    <mergeCell ref="B2:U2"/>
    <mergeCell ref="E3:H3"/>
    <mergeCell ref="I3:L3"/>
    <mergeCell ref="M3:P3"/>
    <mergeCell ref="Q3:T3"/>
    <mergeCell ref="E19:H19"/>
    <mergeCell ref="E35:H35"/>
    <mergeCell ref="E51:H51"/>
    <mergeCell ref="E67:H67"/>
  </mergeCells>
  <dataValidations count="1">
    <dataValidation type="custom" allowBlank="1" showInputMessage="1" showErrorMessage="1" sqref="H21:H33 H85:H95 H37:H49 H5:H17 H53:H65 L5:L17 T5:T17 P5:P17 H69:H81">
      <formula1>"bvbv"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W143"/>
  <sheetViews>
    <sheetView topLeftCell="A121" workbookViewId="0">
      <selection activeCell="N134" sqref="N134"/>
    </sheetView>
  </sheetViews>
  <sheetFormatPr defaultRowHeight="15"/>
  <cols>
    <col min="1" max="1" width="3" bestFit="1" customWidth="1"/>
    <col min="2" max="2" width="25.5703125" bestFit="1" customWidth="1"/>
    <col min="3" max="3" width="31.42578125" style="1" bestFit="1" customWidth="1"/>
    <col min="4" max="4" width="11.85546875" style="1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85546875" customWidth="1"/>
    <col min="12" max="12" width="5.42578125" bestFit="1" customWidth="1"/>
    <col min="13" max="14" width="5.5703125" bestFit="1" customWidth="1"/>
    <col min="15" max="15" width="6.140625" customWidth="1"/>
    <col min="16" max="16" width="5.85546875" bestFit="1" customWidth="1"/>
    <col min="17" max="17" width="8.28515625" customWidth="1"/>
    <col min="18" max="21" width="9.140625" hidden="1" customWidth="1"/>
    <col min="22" max="22" width="0.140625" customWidth="1"/>
  </cols>
  <sheetData>
    <row r="1" spans="1:23" ht="18.75">
      <c r="A1" s="9"/>
      <c r="B1" s="109" t="s">
        <v>147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3" ht="18.75">
      <c r="A2" s="9"/>
      <c r="B2" s="109" t="s">
        <v>146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9"/>
      <c r="S2" s="9"/>
      <c r="T2" s="9"/>
      <c r="U2" s="9"/>
      <c r="V2" s="9"/>
    </row>
    <row r="3" spans="1:23">
      <c r="B3" s="10" t="s">
        <v>18</v>
      </c>
      <c r="E3" s="106" t="s">
        <v>0</v>
      </c>
      <c r="F3" s="107"/>
      <c r="G3" s="107"/>
      <c r="H3" s="108"/>
      <c r="I3" s="98" t="s">
        <v>1</v>
      </c>
      <c r="J3" s="99"/>
      <c r="K3" s="99"/>
      <c r="L3" s="100"/>
      <c r="M3" s="110" t="s">
        <v>2</v>
      </c>
      <c r="N3" s="111"/>
      <c r="O3" s="111"/>
      <c r="P3" s="132"/>
    </row>
    <row r="4" spans="1:23" ht="30">
      <c r="B4" s="11" t="s">
        <v>4</v>
      </c>
      <c r="C4" s="11" t="s">
        <v>5</v>
      </c>
      <c r="D4" s="11" t="s">
        <v>6</v>
      </c>
      <c r="E4" s="12" t="s">
        <v>8</v>
      </c>
      <c r="F4" s="12" t="s">
        <v>9</v>
      </c>
      <c r="G4" s="12" t="s">
        <v>10</v>
      </c>
      <c r="H4" s="12" t="s">
        <v>11</v>
      </c>
      <c r="I4" s="13" t="s">
        <v>8</v>
      </c>
      <c r="J4" s="13" t="s">
        <v>9</v>
      </c>
      <c r="K4" s="13" t="s">
        <v>10</v>
      </c>
      <c r="L4" s="13" t="s">
        <v>12</v>
      </c>
      <c r="M4" s="14" t="s">
        <v>8</v>
      </c>
      <c r="N4" s="14" t="s">
        <v>13</v>
      </c>
      <c r="O4" s="14" t="s">
        <v>10</v>
      </c>
      <c r="P4" s="14" t="s">
        <v>14</v>
      </c>
      <c r="Q4" s="15" t="s">
        <v>7</v>
      </c>
    </row>
    <row r="5" spans="1:23" ht="16.5" customHeight="1">
      <c r="A5" s="84">
        <v>1</v>
      </c>
      <c r="B5" s="75" t="s">
        <v>127</v>
      </c>
      <c r="C5" s="76" t="s">
        <v>83</v>
      </c>
      <c r="D5" s="85">
        <v>40528</v>
      </c>
      <c r="E5" s="78">
        <v>10</v>
      </c>
      <c r="F5" s="79">
        <v>0.97499999999999998</v>
      </c>
      <c r="G5" s="79"/>
      <c r="H5" s="80">
        <f t="shared" ref="H5:H27" si="0">SUM(E5-F5-G5)</f>
        <v>9.0250000000000004</v>
      </c>
      <c r="I5" s="78">
        <v>10</v>
      </c>
      <c r="J5" s="79">
        <v>0.35</v>
      </c>
      <c r="K5" s="79"/>
      <c r="L5" s="80">
        <f t="shared" ref="L5:L27" si="1">SUM(I5-J5-K5)</f>
        <v>9.65</v>
      </c>
      <c r="M5" s="78">
        <v>10</v>
      </c>
      <c r="N5" s="79">
        <v>0.9</v>
      </c>
      <c r="O5" s="79"/>
      <c r="P5" s="80">
        <f t="shared" ref="P5:P27" si="2">SUM(M5-N5-O5)</f>
        <v>9.1</v>
      </c>
      <c r="Q5" s="83">
        <f t="shared" ref="Q5:Q27" si="3">SUM(H5+L5+P5)</f>
        <v>27.774999999999999</v>
      </c>
      <c r="W5" s="1"/>
    </row>
    <row r="6" spans="1:23" ht="14.25" customHeight="1">
      <c r="A6" s="84">
        <v>2</v>
      </c>
      <c r="B6" s="75" t="s">
        <v>126</v>
      </c>
      <c r="C6" s="76" t="s">
        <v>83</v>
      </c>
      <c r="D6" s="85">
        <v>40528</v>
      </c>
      <c r="E6" s="78">
        <v>10</v>
      </c>
      <c r="F6" s="79">
        <v>0.875</v>
      </c>
      <c r="G6" s="79"/>
      <c r="H6" s="80">
        <f t="shared" si="0"/>
        <v>9.125</v>
      </c>
      <c r="I6" s="78">
        <v>10</v>
      </c>
      <c r="J6" s="79">
        <v>0.57499999999999996</v>
      </c>
      <c r="K6" s="79"/>
      <c r="L6" s="80">
        <f t="shared" si="1"/>
        <v>9.4250000000000007</v>
      </c>
      <c r="M6" s="78">
        <v>10</v>
      </c>
      <c r="N6" s="79">
        <v>0.8</v>
      </c>
      <c r="O6" s="79"/>
      <c r="P6" s="80">
        <f t="shared" si="2"/>
        <v>9.1999999999999993</v>
      </c>
      <c r="Q6" s="83">
        <f t="shared" si="3"/>
        <v>27.75</v>
      </c>
      <c r="W6" s="1"/>
    </row>
    <row r="7" spans="1:23">
      <c r="A7" s="84">
        <v>3</v>
      </c>
      <c r="B7" s="75" t="s">
        <v>142</v>
      </c>
      <c r="C7" s="76" t="s">
        <v>135</v>
      </c>
      <c r="D7" s="77">
        <v>40628</v>
      </c>
      <c r="E7" s="78">
        <v>10</v>
      </c>
      <c r="F7" s="79">
        <v>0.95</v>
      </c>
      <c r="G7" s="79"/>
      <c r="H7" s="80">
        <f t="shared" si="0"/>
        <v>9.0500000000000007</v>
      </c>
      <c r="I7" s="78">
        <v>10</v>
      </c>
      <c r="J7" s="79">
        <v>0.7</v>
      </c>
      <c r="K7" s="79"/>
      <c r="L7" s="80">
        <f t="shared" si="1"/>
        <v>9.3000000000000007</v>
      </c>
      <c r="M7" s="78">
        <v>10</v>
      </c>
      <c r="N7" s="79">
        <v>0.8</v>
      </c>
      <c r="O7" s="79"/>
      <c r="P7" s="80">
        <f t="shared" si="2"/>
        <v>9.1999999999999993</v>
      </c>
      <c r="Q7" s="83">
        <f t="shared" si="3"/>
        <v>27.55</v>
      </c>
      <c r="W7" s="1"/>
    </row>
    <row r="8" spans="1:23" ht="14.25" customHeight="1">
      <c r="A8" s="3">
        <v>4</v>
      </c>
      <c r="B8" s="40" t="s">
        <v>136</v>
      </c>
      <c r="C8" s="34" t="s">
        <v>135</v>
      </c>
      <c r="D8" s="35">
        <v>40331</v>
      </c>
      <c r="E8" s="18">
        <v>10</v>
      </c>
      <c r="F8" s="74">
        <v>1</v>
      </c>
      <c r="G8" s="74"/>
      <c r="H8" s="72">
        <f t="shared" si="0"/>
        <v>9</v>
      </c>
      <c r="I8" s="18">
        <v>10</v>
      </c>
      <c r="J8" s="19">
        <v>0.67500000000000004</v>
      </c>
      <c r="K8" s="19"/>
      <c r="L8" s="20">
        <f t="shared" si="1"/>
        <v>9.3249999999999993</v>
      </c>
      <c r="M8" s="18">
        <v>10</v>
      </c>
      <c r="N8" s="19">
        <v>0.8</v>
      </c>
      <c r="O8" s="19"/>
      <c r="P8" s="20">
        <f t="shared" si="2"/>
        <v>9.1999999999999993</v>
      </c>
      <c r="Q8" s="22">
        <f t="shared" si="3"/>
        <v>27.524999999999999</v>
      </c>
      <c r="R8" s="67"/>
      <c r="S8" s="67"/>
      <c r="T8" s="67"/>
      <c r="U8" s="67"/>
      <c r="V8" s="67"/>
    </row>
    <row r="9" spans="1:23">
      <c r="A9" s="3">
        <v>5</v>
      </c>
      <c r="B9" s="3" t="s">
        <v>141</v>
      </c>
      <c r="C9" s="34" t="s">
        <v>135</v>
      </c>
      <c r="D9" s="39">
        <v>40227</v>
      </c>
      <c r="E9" s="18">
        <v>10</v>
      </c>
      <c r="F9" s="74">
        <v>0.9</v>
      </c>
      <c r="G9" s="74"/>
      <c r="H9" s="72">
        <f t="shared" si="0"/>
        <v>9.1</v>
      </c>
      <c r="I9" s="18">
        <v>10</v>
      </c>
      <c r="J9" s="19">
        <v>1.125</v>
      </c>
      <c r="K9" s="19"/>
      <c r="L9" s="20">
        <f t="shared" si="1"/>
        <v>8.875</v>
      </c>
      <c r="M9" s="18">
        <v>10</v>
      </c>
      <c r="N9" s="19">
        <v>0.7</v>
      </c>
      <c r="O9" s="19"/>
      <c r="P9" s="20">
        <f t="shared" si="2"/>
        <v>9.3000000000000007</v>
      </c>
      <c r="Q9" s="22">
        <f t="shared" si="3"/>
        <v>27.275000000000002</v>
      </c>
      <c r="R9" s="67"/>
      <c r="S9" s="67"/>
      <c r="T9" s="67"/>
      <c r="U9" s="67"/>
      <c r="V9" s="67"/>
    </row>
    <row r="10" spans="1:23" ht="14.25" customHeight="1">
      <c r="A10" s="3">
        <v>6</v>
      </c>
      <c r="B10" s="40" t="s">
        <v>131</v>
      </c>
      <c r="C10" s="34" t="s">
        <v>130</v>
      </c>
      <c r="D10" s="35">
        <v>40858</v>
      </c>
      <c r="E10" s="18">
        <v>10</v>
      </c>
      <c r="F10" s="74">
        <v>0.95</v>
      </c>
      <c r="G10" s="74"/>
      <c r="H10" s="72">
        <f t="shared" si="0"/>
        <v>9.0500000000000007</v>
      </c>
      <c r="I10" s="18">
        <v>10</v>
      </c>
      <c r="J10" s="19">
        <v>0.7</v>
      </c>
      <c r="K10" s="19"/>
      <c r="L10" s="20">
        <f t="shared" si="1"/>
        <v>9.3000000000000007</v>
      </c>
      <c r="M10" s="18">
        <v>10</v>
      </c>
      <c r="N10" s="19">
        <v>1.1000000000000001</v>
      </c>
      <c r="O10" s="19"/>
      <c r="P10" s="20">
        <f t="shared" si="2"/>
        <v>8.9</v>
      </c>
      <c r="Q10" s="22">
        <f t="shared" si="3"/>
        <v>27.25</v>
      </c>
      <c r="W10" s="1"/>
    </row>
    <row r="11" spans="1:23">
      <c r="A11" s="3">
        <v>7</v>
      </c>
      <c r="B11" s="40" t="s">
        <v>140</v>
      </c>
      <c r="C11" s="34" t="s">
        <v>135</v>
      </c>
      <c r="D11" s="35">
        <v>40404</v>
      </c>
      <c r="E11" s="18">
        <v>10</v>
      </c>
      <c r="F11" s="74">
        <v>1.5</v>
      </c>
      <c r="G11" s="74"/>
      <c r="H11" s="72">
        <f t="shared" si="0"/>
        <v>8.5</v>
      </c>
      <c r="I11" s="18">
        <v>10</v>
      </c>
      <c r="J11" s="19">
        <v>0.8</v>
      </c>
      <c r="K11" s="19"/>
      <c r="L11" s="20">
        <f t="shared" si="1"/>
        <v>9.1999999999999993</v>
      </c>
      <c r="M11" s="18">
        <v>10</v>
      </c>
      <c r="N11" s="19">
        <v>0.9</v>
      </c>
      <c r="O11" s="19"/>
      <c r="P11" s="20">
        <f t="shared" si="2"/>
        <v>9.1</v>
      </c>
      <c r="Q11" s="22">
        <f t="shared" si="3"/>
        <v>26.799999999999997</v>
      </c>
      <c r="W11" s="1"/>
    </row>
    <row r="12" spans="1:23">
      <c r="A12" s="3">
        <v>8</v>
      </c>
      <c r="B12" s="3" t="s">
        <v>138</v>
      </c>
      <c r="C12" s="34" t="s">
        <v>137</v>
      </c>
      <c r="D12" s="39">
        <v>40743</v>
      </c>
      <c r="E12" s="18">
        <v>10</v>
      </c>
      <c r="F12" s="74">
        <v>1.45</v>
      </c>
      <c r="G12" s="74"/>
      <c r="H12" s="72">
        <f t="shared" si="0"/>
        <v>8.5500000000000007</v>
      </c>
      <c r="I12" s="18">
        <v>10</v>
      </c>
      <c r="J12" s="19">
        <v>0.45</v>
      </c>
      <c r="K12" s="19"/>
      <c r="L12" s="20">
        <f t="shared" si="1"/>
        <v>9.5500000000000007</v>
      </c>
      <c r="M12" s="18">
        <v>9.5</v>
      </c>
      <c r="N12" s="19">
        <v>0.9</v>
      </c>
      <c r="O12" s="19"/>
      <c r="P12" s="20">
        <f t="shared" si="2"/>
        <v>8.6</v>
      </c>
      <c r="Q12" s="22">
        <f t="shared" si="3"/>
        <v>26.700000000000003</v>
      </c>
    </row>
    <row r="13" spans="1:23">
      <c r="A13" s="3">
        <v>9</v>
      </c>
      <c r="B13" s="40" t="s">
        <v>124</v>
      </c>
      <c r="C13" s="34" t="s">
        <v>120</v>
      </c>
      <c r="D13" s="39">
        <v>40242</v>
      </c>
      <c r="E13" s="18">
        <v>10</v>
      </c>
      <c r="F13" s="74">
        <v>1.075</v>
      </c>
      <c r="G13" s="74"/>
      <c r="H13" s="72">
        <f t="shared" si="0"/>
        <v>8.9250000000000007</v>
      </c>
      <c r="I13" s="18">
        <v>10</v>
      </c>
      <c r="J13" s="19">
        <v>1.4750000000000001</v>
      </c>
      <c r="K13" s="19"/>
      <c r="L13" s="20">
        <f t="shared" si="1"/>
        <v>8.5250000000000004</v>
      </c>
      <c r="M13" s="18">
        <v>10</v>
      </c>
      <c r="N13" s="19">
        <v>0.9</v>
      </c>
      <c r="O13" s="19"/>
      <c r="P13" s="20">
        <f t="shared" si="2"/>
        <v>9.1</v>
      </c>
      <c r="Q13" s="22">
        <f t="shared" si="3"/>
        <v>26.550000000000004</v>
      </c>
    </row>
    <row r="14" spans="1:23">
      <c r="A14" s="3">
        <v>10</v>
      </c>
      <c r="B14" s="3" t="s">
        <v>117</v>
      </c>
      <c r="C14" s="34" t="s">
        <v>116</v>
      </c>
      <c r="D14" s="39">
        <v>40429</v>
      </c>
      <c r="E14" s="18">
        <v>10</v>
      </c>
      <c r="F14" s="74">
        <v>1.1499999999999999</v>
      </c>
      <c r="G14" s="74">
        <v>0.1</v>
      </c>
      <c r="H14" s="72">
        <f t="shared" si="0"/>
        <v>8.75</v>
      </c>
      <c r="I14" s="18">
        <v>10</v>
      </c>
      <c r="J14" s="19">
        <v>0.82499999999999996</v>
      </c>
      <c r="K14" s="19"/>
      <c r="L14" s="20">
        <f t="shared" si="1"/>
        <v>9.1750000000000007</v>
      </c>
      <c r="M14" s="18">
        <v>9.5</v>
      </c>
      <c r="N14" s="19">
        <v>1.1000000000000001</v>
      </c>
      <c r="O14" s="19"/>
      <c r="P14" s="20">
        <f t="shared" si="2"/>
        <v>8.4</v>
      </c>
      <c r="Q14" s="22">
        <f t="shared" si="3"/>
        <v>26.325000000000003</v>
      </c>
    </row>
    <row r="15" spans="1:23">
      <c r="A15" s="3">
        <v>11</v>
      </c>
      <c r="B15" s="40" t="s">
        <v>123</v>
      </c>
      <c r="C15" s="34" t="s">
        <v>120</v>
      </c>
      <c r="D15" s="35">
        <v>40725</v>
      </c>
      <c r="E15" s="18">
        <v>10</v>
      </c>
      <c r="F15" s="74">
        <v>1.5</v>
      </c>
      <c r="G15" s="74"/>
      <c r="H15" s="72">
        <f t="shared" si="0"/>
        <v>8.5</v>
      </c>
      <c r="I15" s="18">
        <v>10</v>
      </c>
      <c r="J15" s="19">
        <v>0.72499999999999998</v>
      </c>
      <c r="K15" s="19"/>
      <c r="L15" s="20">
        <f t="shared" si="1"/>
        <v>9.2750000000000004</v>
      </c>
      <c r="M15" s="18">
        <v>9</v>
      </c>
      <c r="N15" s="19">
        <v>0.5</v>
      </c>
      <c r="O15" s="19"/>
      <c r="P15" s="20">
        <f t="shared" si="2"/>
        <v>8.5</v>
      </c>
      <c r="Q15" s="22">
        <f t="shared" si="3"/>
        <v>26.274999999999999</v>
      </c>
    </row>
    <row r="16" spans="1:23">
      <c r="A16" s="3">
        <v>12</v>
      </c>
      <c r="B16" s="3" t="s">
        <v>122</v>
      </c>
      <c r="C16" s="34" t="s">
        <v>116</v>
      </c>
      <c r="D16" s="39">
        <v>40472</v>
      </c>
      <c r="E16" s="18">
        <v>9</v>
      </c>
      <c r="F16" s="74">
        <v>0.95</v>
      </c>
      <c r="G16" s="74"/>
      <c r="H16" s="72">
        <f t="shared" si="0"/>
        <v>8.0500000000000007</v>
      </c>
      <c r="I16" s="18">
        <v>10</v>
      </c>
      <c r="J16" s="19">
        <v>0.75</v>
      </c>
      <c r="K16" s="19"/>
      <c r="L16" s="20">
        <f t="shared" si="1"/>
        <v>9.25</v>
      </c>
      <c r="M16" s="18">
        <v>9.5</v>
      </c>
      <c r="N16" s="19">
        <v>0.8</v>
      </c>
      <c r="O16" s="19"/>
      <c r="P16" s="20">
        <f t="shared" si="2"/>
        <v>8.6999999999999993</v>
      </c>
      <c r="Q16" s="22">
        <f t="shared" si="3"/>
        <v>26</v>
      </c>
    </row>
    <row r="17" spans="1:17">
      <c r="A17" s="3">
        <v>13</v>
      </c>
      <c r="B17" s="3" t="s">
        <v>143</v>
      </c>
      <c r="C17" s="34" t="s">
        <v>137</v>
      </c>
      <c r="D17" s="39">
        <v>40633</v>
      </c>
      <c r="E17" s="18">
        <v>10</v>
      </c>
      <c r="F17" s="74">
        <v>1.3</v>
      </c>
      <c r="G17" s="74"/>
      <c r="H17" s="72">
        <f t="shared" si="0"/>
        <v>8.6999999999999993</v>
      </c>
      <c r="I17" s="18">
        <v>10</v>
      </c>
      <c r="J17" s="19">
        <v>0.82499999999999996</v>
      </c>
      <c r="K17" s="19"/>
      <c r="L17" s="20">
        <f t="shared" si="1"/>
        <v>9.1750000000000007</v>
      </c>
      <c r="M17" s="18">
        <v>9</v>
      </c>
      <c r="N17" s="19">
        <v>0.9</v>
      </c>
      <c r="O17" s="19"/>
      <c r="P17" s="20">
        <f t="shared" si="2"/>
        <v>8.1</v>
      </c>
      <c r="Q17" s="22">
        <f t="shared" si="3"/>
        <v>25.975000000000001</v>
      </c>
    </row>
    <row r="18" spans="1:17">
      <c r="A18" s="3">
        <v>14</v>
      </c>
      <c r="B18" s="40" t="s">
        <v>128</v>
      </c>
      <c r="C18" s="34" t="s">
        <v>120</v>
      </c>
      <c r="D18" s="35">
        <v>40362</v>
      </c>
      <c r="E18" s="18">
        <v>10</v>
      </c>
      <c r="F18" s="74">
        <v>1.1499999999999999</v>
      </c>
      <c r="G18" s="74"/>
      <c r="H18" s="72">
        <f t="shared" si="0"/>
        <v>8.85</v>
      </c>
      <c r="I18" s="18">
        <v>10</v>
      </c>
      <c r="J18" s="19">
        <v>1.625</v>
      </c>
      <c r="K18" s="19"/>
      <c r="L18" s="20">
        <f t="shared" si="1"/>
        <v>8.375</v>
      </c>
      <c r="M18" s="18">
        <v>9</v>
      </c>
      <c r="N18" s="19">
        <v>0.5</v>
      </c>
      <c r="O18" s="19"/>
      <c r="P18" s="20">
        <f t="shared" si="2"/>
        <v>8.5</v>
      </c>
      <c r="Q18" s="22">
        <f t="shared" si="3"/>
        <v>25.725000000000001</v>
      </c>
    </row>
    <row r="19" spans="1:17">
      <c r="A19" s="3">
        <v>15</v>
      </c>
      <c r="B19" s="40" t="s">
        <v>133</v>
      </c>
      <c r="C19" s="34" t="s">
        <v>70</v>
      </c>
      <c r="D19" s="39">
        <v>40889</v>
      </c>
      <c r="E19" s="18">
        <v>10</v>
      </c>
      <c r="F19" s="74">
        <v>1.55</v>
      </c>
      <c r="G19" s="74"/>
      <c r="H19" s="72">
        <f t="shared" si="0"/>
        <v>8.4499999999999993</v>
      </c>
      <c r="I19" s="18">
        <v>10</v>
      </c>
      <c r="J19" s="19">
        <v>0.97499999999999998</v>
      </c>
      <c r="K19" s="19"/>
      <c r="L19" s="20">
        <f t="shared" si="1"/>
        <v>9.0250000000000004</v>
      </c>
      <c r="M19" s="18">
        <v>9</v>
      </c>
      <c r="N19" s="19">
        <v>0.8</v>
      </c>
      <c r="O19" s="19"/>
      <c r="P19" s="20">
        <f t="shared" si="2"/>
        <v>8.1999999999999993</v>
      </c>
      <c r="Q19" s="22">
        <f t="shared" si="3"/>
        <v>25.675000000000001</v>
      </c>
    </row>
    <row r="20" spans="1:17">
      <c r="A20" s="3">
        <v>16</v>
      </c>
      <c r="B20" s="3" t="s">
        <v>132</v>
      </c>
      <c r="C20" s="34" t="s">
        <v>120</v>
      </c>
      <c r="D20" s="39">
        <v>40748</v>
      </c>
      <c r="E20" s="18">
        <v>10</v>
      </c>
      <c r="F20" s="74">
        <v>1.5</v>
      </c>
      <c r="G20" s="74"/>
      <c r="H20" s="72">
        <f t="shared" si="0"/>
        <v>8.5</v>
      </c>
      <c r="I20" s="18">
        <v>10</v>
      </c>
      <c r="J20" s="19">
        <v>1.4750000000000001</v>
      </c>
      <c r="K20" s="19"/>
      <c r="L20" s="20">
        <f t="shared" si="1"/>
        <v>8.5250000000000004</v>
      </c>
      <c r="M20" s="18">
        <v>9</v>
      </c>
      <c r="N20" s="19">
        <v>0.7</v>
      </c>
      <c r="O20" s="19"/>
      <c r="P20" s="20">
        <f t="shared" si="2"/>
        <v>8.3000000000000007</v>
      </c>
      <c r="Q20" s="22">
        <f t="shared" si="3"/>
        <v>25.324999999999999</v>
      </c>
    </row>
    <row r="21" spans="1:17">
      <c r="A21" s="3">
        <v>17</v>
      </c>
      <c r="B21" s="3" t="s">
        <v>119</v>
      </c>
      <c r="C21" s="34" t="s">
        <v>118</v>
      </c>
      <c r="D21" s="39">
        <v>40699</v>
      </c>
      <c r="E21" s="18">
        <v>10</v>
      </c>
      <c r="F21" s="74">
        <v>1.7</v>
      </c>
      <c r="G21" s="74"/>
      <c r="H21" s="72">
        <f t="shared" si="0"/>
        <v>8.3000000000000007</v>
      </c>
      <c r="I21" s="18">
        <v>10</v>
      </c>
      <c r="J21" s="19">
        <v>1.075</v>
      </c>
      <c r="K21" s="19">
        <v>0.3</v>
      </c>
      <c r="L21" s="20">
        <f t="shared" si="1"/>
        <v>8.625</v>
      </c>
      <c r="M21" s="18">
        <v>9</v>
      </c>
      <c r="N21" s="19">
        <v>0.8</v>
      </c>
      <c r="O21" s="19"/>
      <c r="P21" s="20">
        <f t="shared" si="2"/>
        <v>8.1999999999999993</v>
      </c>
      <c r="Q21" s="22">
        <f t="shared" si="3"/>
        <v>25.125</v>
      </c>
    </row>
    <row r="22" spans="1:17">
      <c r="A22" s="3">
        <v>18</v>
      </c>
      <c r="B22" s="3" t="s">
        <v>144</v>
      </c>
      <c r="C22" s="34" t="s">
        <v>137</v>
      </c>
      <c r="D22" s="39">
        <v>40874</v>
      </c>
      <c r="E22" s="18">
        <v>10</v>
      </c>
      <c r="F22" s="74">
        <v>1.8</v>
      </c>
      <c r="G22" s="74"/>
      <c r="H22" s="72">
        <f t="shared" si="0"/>
        <v>8.1999999999999993</v>
      </c>
      <c r="I22" s="18">
        <v>10</v>
      </c>
      <c r="J22" s="19">
        <v>1.625</v>
      </c>
      <c r="K22" s="19"/>
      <c r="L22" s="20">
        <f t="shared" si="1"/>
        <v>8.375</v>
      </c>
      <c r="M22" s="18">
        <v>9</v>
      </c>
      <c r="N22" s="19">
        <v>0.9</v>
      </c>
      <c r="O22" s="19"/>
      <c r="P22" s="20">
        <f t="shared" si="2"/>
        <v>8.1</v>
      </c>
      <c r="Q22" s="22">
        <f t="shared" si="3"/>
        <v>24.674999999999997</v>
      </c>
    </row>
    <row r="23" spans="1:17">
      <c r="A23" s="3">
        <v>19</v>
      </c>
      <c r="B23" s="3" t="s">
        <v>125</v>
      </c>
      <c r="C23" s="34" t="s">
        <v>116</v>
      </c>
      <c r="D23" s="39">
        <v>40535</v>
      </c>
      <c r="E23" s="18">
        <v>9</v>
      </c>
      <c r="F23" s="74">
        <v>1.175</v>
      </c>
      <c r="G23" s="74">
        <v>0.3</v>
      </c>
      <c r="H23" s="72">
        <f t="shared" si="0"/>
        <v>7.5250000000000004</v>
      </c>
      <c r="I23" s="18">
        <v>10</v>
      </c>
      <c r="J23" s="19">
        <v>0.85</v>
      </c>
      <c r="K23" s="19"/>
      <c r="L23" s="20">
        <f t="shared" si="1"/>
        <v>9.15</v>
      </c>
      <c r="M23" s="18">
        <v>9.5</v>
      </c>
      <c r="N23" s="19">
        <v>1.7</v>
      </c>
      <c r="O23" s="19"/>
      <c r="P23" s="20">
        <f t="shared" si="2"/>
        <v>7.8</v>
      </c>
      <c r="Q23" s="22">
        <f t="shared" si="3"/>
        <v>24.475000000000001</v>
      </c>
    </row>
    <row r="24" spans="1:17">
      <c r="A24" s="3">
        <v>20</v>
      </c>
      <c r="B24" s="3" t="s">
        <v>145</v>
      </c>
      <c r="C24" s="34" t="s">
        <v>137</v>
      </c>
      <c r="D24" s="39">
        <v>40821</v>
      </c>
      <c r="E24" s="18">
        <v>10</v>
      </c>
      <c r="F24" s="74">
        <v>1.9</v>
      </c>
      <c r="G24" s="74"/>
      <c r="H24" s="72">
        <f t="shared" si="0"/>
        <v>8.1</v>
      </c>
      <c r="I24" s="18">
        <v>10</v>
      </c>
      <c r="J24" s="19">
        <v>1.1499999999999999</v>
      </c>
      <c r="K24" s="19"/>
      <c r="L24" s="20">
        <f t="shared" si="1"/>
        <v>8.85</v>
      </c>
      <c r="M24" s="18">
        <v>9</v>
      </c>
      <c r="N24" s="19">
        <v>1.9</v>
      </c>
      <c r="O24" s="19"/>
      <c r="P24" s="20">
        <f t="shared" si="2"/>
        <v>7.1</v>
      </c>
      <c r="Q24" s="22">
        <f t="shared" si="3"/>
        <v>24.049999999999997</v>
      </c>
    </row>
    <row r="25" spans="1:17">
      <c r="A25" s="3">
        <v>21</v>
      </c>
      <c r="B25" s="40" t="s">
        <v>134</v>
      </c>
      <c r="C25" s="34" t="s">
        <v>120</v>
      </c>
      <c r="D25" s="35">
        <v>40779</v>
      </c>
      <c r="E25" s="18">
        <v>10</v>
      </c>
      <c r="F25" s="74">
        <v>1.4</v>
      </c>
      <c r="G25" s="74"/>
      <c r="H25" s="72">
        <f t="shared" si="0"/>
        <v>8.6</v>
      </c>
      <c r="I25" s="18">
        <v>9</v>
      </c>
      <c r="J25" s="19">
        <v>1.875</v>
      </c>
      <c r="K25" s="19"/>
      <c r="L25" s="20">
        <f t="shared" si="1"/>
        <v>7.125</v>
      </c>
      <c r="M25" s="18">
        <v>9</v>
      </c>
      <c r="N25" s="19">
        <v>0.8</v>
      </c>
      <c r="O25" s="19"/>
      <c r="P25" s="20">
        <f t="shared" si="2"/>
        <v>8.1999999999999993</v>
      </c>
      <c r="Q25" s="22">
        <f t="shared" si="3"/>
        <v>23.924999999999997</v>
      </c>
    </row>
    <row r="26" spans="1:17">
      <c r="A26" s="3">
        <v>22</v>
      </c>
      <c r="B26" s="3" t="s">
        <v>139</v>
      </c>
      <c r="C26" s="34" t="s">
        <v>137</v>
      </c>
      <c r="D26" s="39">
        <v>40748</v>
      </c>
      <c r="E26" s="18">
        <v>10</v>
      </c>
      <c r="F26" s="74">
        <v>2.5</v>
      </c>
      <c r="G26" s="74"/>
      <c r="H26" s="72">
        <f t="shared" si="0"/>
        <v>7.5</v>
      </c>
      <c r="I26" s="18">
        <v>10</v>
      </c>
      <c r="J26" s="19">
        <v>1.625</v>
      </c>
      <c r="K26" s="19"/>
      <c r="L26" s="20">
        <f t="shared" si="1"/>
        <v>8.375</v>
      </c>
      <c r="M26" s="18">
        <v>9</v>
      </c>
      <c r="N26" s="19">
        <v>1</v>
      </c>
      <c r="O26" s="19"/>
      <c r="P26" s="20">
        <f t="shared" si="2"/>
        <v>8</v>
      </c>
      <c r="Q26" s="22">
        <f t="shared" si="3"/>
        <v>23.875</v>
      </c>
    </row>
    <row r="27" spans="1:17">
      <c r="A27" s="165">
        <v>23</v>
      </c>
      <c r="B27" s="165" t="s">
        <v>121</v>
      </c>
      <c r="C27" s="167" t="s">
        <v>120</v>
      </c>
      <c r="D27" s="176">
        <v>40380</v>
      </c>
      <c r="E27" s="172">
        <v>0</v>
      </c>
      <c r="F27" s="170">
        <v>0</v>
      </c>
      <c r="G27" s="170"/>
      <c r="H27" s="171">
        <f t="shared" si="0"/>
        <v>0</v>
      </c>
      <c r="I27" s="172">
        <v>0</v>
      </c>
      <c r="J27" s="170">
        <v>0</v>
      </c>
      <c r="K27" s="170"/>
      <c r="L27" s="171">
        <f t="shared" si="1"/>
        <v>0</v>
      </c>
      <c r="M27" s="172">
        <v>0</v>
      </c>
      <c r="N27" s="170">
        <v>0</v>
      </c>
      <c r="O27" s="170"/>
      <c r="P27" s="171">
        <f t="shared" si="2"/>
        <v>0</v>
      </c>
      <c r="Q27" s="175">
        <f t="shared" si="3"/>
        <v>0</v>
      </c>
    </row>
    <row r="28" spans="1:17">
      <c r="D28" s="45"/>
    </row>
    <row r="30" spans="1:17">
      <c r="B30" s="10"/>
      <c r="E30" s="106" t="s">
        <v>0</v>
      </c>
      <c r="F30" s="107"/>
      <c r="G30" s="107"/>
      <c r="H30" s="108"/>
    </row>
    <row r="31" spans="1:17" ht="30">
      <c r="B31" s="11" t="s">
        <v>4</v>
      </c>
      <c r="C31" s="11" t="s">
        <v>5</v>
      </c>
      <c r="D31" s="11" t="s">
        <v>6</v>
      </c>
      <c r="E31" s="12" t="s">
        <v>8</v>
      </c>
      <c r="F31" s="12" t="s">
        <v>9</v>
      </c>
      <c r="G31" s="12" t="s">
        <v>10</v>
      </c>
      <c r="H31" s="12" t="s">
        <v>11</v>
      </c>
    </row>
    <row r="32" spans="1:17">
      <c r="A32" s="84">
        <v>1</v>
      </c>
      <c r="B32" s="88" t="s">
        <v>126</v>
      </c>
      <c r="C32" s="184" t="s">
        <v>83</v>
      </c>
      <c r="D32" s="185">
        <v>40528</v>
      </c>
      <c r="E32" s="78">
        <v>10</v>
      </c>
      <c r="F32" s="79">
        <v>0.875</v>
      </c>
      <c r="G32" s="192"/>
      <c r="H32" s="179">
        <f t="shared" ref="H32:H54" si="4">SUM(E32-F32-G32)</f>
        <v>9.125</v>
      </c>
      <c r="I32" s="1"/>
    </row>
    <row r="33" spans="1:9">
      <c r="A33" s="145">
        <v>2</v>
      </c>
      <c r="B33" s="186" t="s">
        <v>141</v>
      </c>
      <c r="C33" s="187" t="s">
        <v>135</v>
      </c>
      <c r="D33" s="188">
        <v>40227</v>
      </c>
      <c r="E33" s="149">
        <v>10</v>
      </c>
      <c r="F33" s="143">
        <v>0.9</v>
      </c>
      <c r="G33" s="143"/>
      <c r="H33" s="189">
        <f t="shared" si="4"/>
        <v>9.1</v>
      </c>
      <c r="I33" s="1"/>
    </row>
    <row r="34" spans="1:9">
      <c r="A34" s="145">
        <v>3</v>
      </c>
      <c r="B34" s="150" t="s">
        <v>131</v>
      </c>
      <c r="C34" s="187" t="s">
        <v>130</v>
      </c>
      <c r="D34" s="207">
        <v>40858</v>
      </c>
      <c r="E34" s="149">
        <v>10</v>
      </c>
      <c r="F34" s="143">
        <v>0.95</v>
      </c>
      <c r="G34" s="143"/>
      <c r="H34" s="189">
        <f>SUM(E34-F34-G34)</f>
        <v>9.0500000000000007</v>
      </c>
      <c r="I34" s="1"/>
    </row>
    <row r="35" spans="1:9">
      <c r="A35" s="84">
        <v>4</v>
      </c>
      <c r="B35" s="88" t="s">
        <v>142</v>
      </c>
      <c r="C35" s="184" t="s">
        <v>135</v>
      </c>
      <c r="D35" s="208">
        <v>40628</v>
      </c>
      <c r="E35" s="78">
        <v>10</v>
      </c>
      <c r="F35" s="79">
        <v>0.95</v>
      </c>
      <c r="G35" s="192"/>
      <c r="H35" s="179">
        <f>SUM(E35-F35-G35)</f>
        <v>9.0500000000000007</v>
      </c>
      <c r="I35" s="1"/>
    </row>
    <row r="36" spans="1:9">
      <c r="A36" s="84">
        <v>5</v>
      </c>
      <c r="B36" s="88" t="s">
        <v>127</v>
      </c>
      <c r="C36" s="184" t="s">
        <v>83</v>
      </c>
      <c r="D36" s="185">
        <v>40528</v>
      </c>
      <c r="E36" s="78">
        <v>10</v>
      </c>
      <c r="F36" s="79">
        <v>0.97499999999999998</v>
      </c>
      <c r="G36" s="192"/>
      <c r="H36" s="179">
        <f t="shared" si="4"/>
        <v>9.0250000000000004</v>
      </c>
      <c r="I36" s="1"/>
    </row>
    <row r="37" spans="1:9">
      <c r="A37" s="145">
        <v>6</v>
      </c>
      <c r="B37" s="153" t="s">
        <v>136</v>
      </c>
      <c r="C37" s="140" t="s">
        <v>135</v>
      </c>
      <c r="D37" s="206">
        <v>40331</v>
      </c>
      <c r="E37" s="149">
        <v>10</v>
      </c>
      <c r="F37" s="143">
        <v>1</v>
      </c>
      <c r="G37" s="143"/>
      <c r="H37" s="144">
        <f t="shared" si="4"/>
        <v>9</v>
      </c>
      <c r="I37" s="1"/>
    </row>
    <row r="38" spans="1:9">
      <c r="A38" s="145">
        <v>7</v>
      </c>
      <c r="B38" s="153" t="s">
        <v>124</v>
      </c>
      <c r="C38" s="140" t="s">
        <v>120</v>
      </c>
      <c r="D38" s="190">
        <v>40242</v>
      </c>
      <c r="E38" s="149">
        <v>10</v>
      </c>
      <c r="F38" s="143">
        <v>1.075</v>
      </c>
      <c r="G38" s="143"/>
      <c r="H38" s="144">
        <f t="shared" si="4"/>
        <v>8.9250000000000007</v>
      </c>
      <c r="I38" s="1"/>
    </row>
    <row r="39" spans="1:9">
      <c r="A39" s="145">
        <v>8</v>
      </c>
      <c r="B39" s="153" t="s">
        <v>128</v>
      </c>
      <c r="C39" s="140" t="s">
        <v>120</v>
      </c>
      <c r="D39" s="206">
        <v>40362</v>
      </c>
      <c r="E39" s="149">
        <v>10</v>
      </c>
      <c r="F39" s="143">
        <v>1.1499999999999999</v>
      </c>
      <c r="G39" s="143"/>
      <c r="H39" s="144">
        <f t="shared" si="4"/>
        <v>8.85</v>
      </c>
    </row>
    <row r="40" spans="1:9">
      <c r="A40" s="3">
        <v>9</v>
      </c>
      <c r="B40" s="3" t="s">
        <v>117</v>
      </c>
      <c r="C40" s="34" t="s">
        <v>116</v>
      </c>
      <c r="D40" s="39">
        <v>40429</v>
      </c>
      <c r="E40" s="18">
        <v>10</v>
      </c>
      <c r="F40" s="97">
        <v>1.1499999999999999</v>
      </c>
      <c r="G40" s="97">
        <v>0.1</v>
      </c>
      <c r="H40" s="96">
        <f t="shared" si="4"/>
        <v>8.75</v>
      </c>
    </row>
    <row r="41" spans="1:9">
      <c r="A41" s="3">
        <v>10</v>
      </c>
      <c r="B41" s="3" t="s">
        <v>143</v>
      </c>
      <c r="C41" s="34" t="s">
        <v>137</v>
      </c>
      <c r="D41" s="39">
        <v>40633</v>
      </c>
      <c r="E41" s="18">
        <v>10</v>
      </c>
      <c r="F41" s="97">
        <v>1.3</v>
      </c>
      <c r="G41" s="97"/>
      <c r="H41" s="96">
        <f t="shared" si="4"/>
        <v>8.6999999999999993</v>
      </c>
      <c r="I41" s="1"/>
    </row>
    <row r="42" spans="1:9">
      <c r="A42" s="3">
        <v>11</v>
      </c>
      <c r="B42" s="40" t="s">
        <v>134</v>
      </c>
      <c r="C42" s="34" t="s">
        <v>120</v>
      </c>
      <c r="D42" s="35">
        <v>40779</v>
      </c>
      <c r="E42" s="18">
        <v>10</v>
      </c>
      <c r="F42" s="97">
        <v>1.4</v>
      </c>
      <c r="G42" s="97"/>
      <c r="H42" s="96">
        <f t="shared" si="4"/>
        <v>8.6</v>
      </c>
    </row>
    <row r="43" spans="1:9">
      <c r="A43" s="3">
        <v>12</v>
      </c>
      <c r="B43" s="3" t="s">
        <v>138</v>
      </c>
      <c r="C43" s="34" t="s">
        <v>137</v>
      </c>
      <c r="D43" s="39">
        <v>40743</v>
      </c>
      <c r="E43" s="18">
        <v>10</v>
      </c>
      <c r="F43" s="97">
        <v>1.45</v>
      </c>
      <c r="G43" s="97"/>
      <c r="H43" s="96">
        <f t="shared" si="4"/>
        <v>8.5500000000000007</v>
      </c>
    </row>
    <row r="44" spans="1:9">
      <c r="A44" s="3">
        <v>13</v>
      </c>
      <c r="B44" s="3" t="s">
        <v>132</v>
      </c>
      <c r="C44" s="34" t="s">
        <v>120</v>
      </c>
      <c r="D44" s="39">
        <v>40748</v>
      </c>
      <c r="E44" s="18">
        <v>10</v>
      </c>
      <c r="F44" s="97">
        <v>1.5</v>
      </c>
      <c r="G44" s="97"/>
      <c r="H44" s="96">
        <f>SUM(E44-F44-G44)</f>
        <v>8.5</v>
      </c>
    </row>
    <row r="45" spans="1:9">
      <c r="A45" s="3">
        <v>14</v>
      </c>
      <c r="B45" s="40" t="s">
        <v>123</v>
      </c>
      <c r="C45" s="34" t="s">
        <v>120</v>
      </c>
      <c r="D45" s="35">
        <v>40725</v>
      </c>
      <c r="E45" s="18">
        <v>10</v>
      </c>
      <c r="F45" s="97">
        <v>1.5</v>
      </c>
      <c r="G45" s="97"/>
      <c r="H45" s="96">
        <f>SUM(E45-F45-G45)</f>
        <v>8.5</v>
      </c>
    </row>
    <row r="46" spans="1:9">
      <c r="A46" s="3">
        <v>15</v>
      </c>
      <c r="B46" s="40" t="s">
        <v>140</v>
      </c>
      <c r="C46" s="34" t="s">
        <v>135</v>
      </c>
      <c r="D46" s="35">
        <v>40404</v>
      </c>
      <c r="E46" s="18">
        <v>10</v>
      </c>
      <c r="F46" s="97">
        <v>1.5</v>
      </c>
      <c r="G46" s="97"/>
      <c r="H46" s="96">
        <f>SUM(E46-F46-G46)</f>
        <v>8.5</v>
      </c>
    </row>
    <row r="47" spans="1:9">
      <c r="A47" s="3">
        <v>16</v>
      </c>
      <c r="B47" s="40" t="s">
        <v>133</v>
      </c>
      <c r="C47" s="34" t="s">
        <v>70</v>
      </c>
      <c r="D47" s="39">
        <v>40889</v>
      </c>
      <c r="E47" s="18">
        <v>10</v>
      </c>
      <c r="F47" s="97">
        <v>1.55</v>
      </c>
      <c r="G47" s="97"/>
      <c r="H47" s="96">
        <f t="shared" si="4"/>
        <v>8.4499999999999993</v>
      </c>
    </row>
    <row r="48" spans="1:9">
      <c r="A48" s="3">
        <v>17</v>
      </c>
      <c r="B48" s="3" t="s">
        <v>119</v>
      </c>
      <c r="C48" s="34" t="s">
        <v>118</v>
      </c>
      <c r="D48" s="39">
        <v>40699</v>
      </c>
      <c r="E48" s="18">
        <v>10</v>
      </c>
      <c r="F48" s="97">
        <v>1.7</v>
      </c>
      <c r="G48" s="97"/>
      <c r="H48" s="96">
        <f t="shared" si="4"/>
        <v>8.3000000000000007</v>
      </c>
    </row>
    <row r="49" spans="1:9">
      <c r="A49" s="3">
        <v>18</v>
      </c>
      <c r="B49" s="3" t="s">
        <v>144</v>
      </c>
      <c r="C49" s="34" t="s">
        <v>137</v>
      </c>
      <c r="D49" s="39">
        <v>40874</v>
      </c>
      <c r="E49" s="18">
        <v>10</v>
      </c>
      <c r="F49" s="97">
        <v>1.8</v>
      </c>
      <c r="G49" s="97"/>
      <c r="H49" s="96">
        <f t="shared" si="4"/>
        <v>8.1999999999999993</v>
      </c>
    </row>
    <row r="50" spans="1:9">
      <c r="A50" s="3">
        <v>19</v>
      </c>
      <c r="B50" s="3" t="s">
        <v>145</v>
      </c>
      <c r="C50" s="34" t="s">
        <v>137</v>
      </c>
      <c r="D50" s="39">
        <v>40821</v>
      </c>
      <c r="E50" s="18">
        <v>10</v>
      </c>
      <c r="F50" s="97">
        <v>1.9</v>
      </c>
      <c r="G50" s="97"/>
      <c r="H50" s="96">
        <f t="shared" si="4"/>
        <v>8.1</v>
      </c>
    </row>
    <row r="51" spans="1:9">
      <c r="A51" s="3">
        <v>20</v>
      </c>
      <c r="B51" s="3" t="s">
        <v>122</v>
      </c>
      <c r="C51" s="34" t="s">
        <v>116</v>
      </c>
      <c r="D51" s="39">
        <v>40472</v>
      </c>
      <c r="E51" s="18">
        <v>9</v>
      </c>
      <c r="F51" s="97">
        <v>0.95</v>
      </c>
      <c r="G51" s="97"/>
      <c r="H51" s="96">
        <f t="shared" si="4"/>
        <v>8.0500000000000007</v>
      </c>
    </row>
    <row r="52" spans="1:9">
      <c r="A52" s="3">
        <v>21</v>
      </c>
      <c r="B52" s="3" t="s">
        <v>125</v>
      </c>
      <c r="C52" s="34" t="s">
        <v>116</v>
      </c>
      <c r="D52" s="39">
        <v>40535</v>
      </c>
      <c r="E52" s="18">
        <v>9</v>
      </c>
      <c r="F52" s="97">
        <v>1.175</v>
      </c>
      <c r="G52" s="97">
        <v>0.3</v>
      </c>
      <c r="H52" s="96">
        <f t="shared" si="4"/>
        <v>7.5250000000000004</v>
      </c>
    </row>
    <row r="53" spans="1:9">
      <c r="A53" s="3">
        <v>22</v>
      </c>
      <c r="B53" s="3" t="s">
        <v>139</v>
      </c>
      <c r="C53" s="34" t="s">
        <v>137</v>
      </c>
      <c r="D53" s="39">
        <v>40748</v>
      </c>
      <c r="E53" s="18">
        <v>10</v>
      </c>
      <c r="F53" s="97">
        <v>2.5</v>
      </c>
      <c r="G53" s="97"/>
      <c r="H53" s="96">
        <f t="shared" si="4"/>
        <v>7.5</v>
      </c>
    </row>
    <row r="54" spans="1:9">
      <c r="A54" s="165">
        <v>23</v>
      </c>
      <c r="B54" s="165" t="s">
        <v>121</v>
      </c>
      <c r="C54" s="167" t="s">
        <v>120</v>
      </c>
      <c r="D54" s="176">
        <v>40380</v>
      </c>
      <c r="E54" s="172">
        <v>0</v>
      </c>
      <c r="F54" s="170">
        <v>0</v>
      </c>
      <c r="G54" s="170"/>
      <c r="H54" s="171">
        <f t="shared" si="4"/>
        <v>0</v>
      </c>
    </row>
    <row r="58" spans="1:9">
      <c r="C58"/>
      <c r="D58"/>
      <c r="E58" s="98" t="s">
        <v>1</v>
      </c>
      <c r="F58" s="99"/>
      <c r="G58" s="99"/>
      <c r="H58" s="100"/>
    </row>
    <row r="59" spans="1:9" ht="30">
      <c r="B59" s="11" t="s">
        <v>4</v>
      </c>
      <c r="C59" s="11" t="s">
        <v>5</v>
      </c>
      <c r="D59" s="11" t="s">
        <v>6</v>
      </c>
      <c r="E59" s="13" t="s">
        <v>8</v>
      </c>
      <c r="F59" s="13" t="s">
        <v>9</v>
      </c>
      <c r="G59" s="13" t="s">
        <v>10</v>
      </c>
      <c r="H59" s="13" t="s">
        <v>12</v>
      </c>
    </row>
    <row r="60" spans="1:9">
      <c r="A60" s="84">
        <v>1</v>
      </c>
      <c r="B60" s="88" t="s">
        <v>127</v>
      </c>
      <c r="C60" s="184" t="s">
        <v>83</v>
      </c>
      <c r="D60" s="185">
        <v>40528</v>
      </c>
      <c r="E60" s="78">
        <v>10</v>
      </c>
      <c r="F60" s="79">
        <v>0.35</v>
      </c>
      <c r="G60" s="192"/>
      <c r="H60" s="179">
        <f t="shared" ref="H60:H82" si="5">SUM(E60-F60-G60)</f>
        <v>9.65</v>
      </c>
      <c r="I60" s="1"/>
    </row>
    <row r="61" spans="1:9">
      <c r="A61" s="145">
        <v>2</v>
      </c>
      <c r="B61" s="186" t="s">
        <v>138</v>
      </c>
      <c r="C61" s="187" t="s">
        <v>137</v>
      </c>
      <c r="D61" s="188">
        <v>40743</v>
      </c>
      <c r="E61" s="149">
        <v>10</v>
      </c>
      <c r="F61" s="143">
        <v>0.45</v>
      </c>
      <c r="G61" s="143"/>
      <c r="H61" s="189">
        <f t="shared" si="5"/>
        <v>9.5500000000000007</v>
      </c>
      <c r="I61" s="1"/>
    </row>
    <row r="62" spans="1:9">
      <c r="A62" s="84">
        <v>3</v>
      </c>
      <c r="B62" s="88" t="s">
        <v>126</v>
      </c>
      <c r="C62" s="184" t="s">
        <v>83</v>
      </c>
      <c r="D62" s="185">
        <v>40528</v>
      </c>
      <c r="E62" s="78">
        <v>10</v>
      </c>
      <c r="F62" s="79">
        <v>0.57499999999999996</v>
      </c>
      <c r="G62" s="192"/>
      <c r="H62" s="179">
        <f t="shared" si="5"/>
        <v>9.4250000000000007</v>
      </c>
      <c r="I62" s="1"/>
    </row>
    <row r="63" spans="1:9">
      <c r="A63" s="145">
        <v>4</v>
      </c>
      <c r="B63" s="150" t="s">
        <v>136</v>
      </c>
      <c r="C63" s="187" t="s">
        <v>135</v>
      </c>
      <c r="D63" s="207">
        <v>40331</v>
      </c>
      <c r="E63" s="149">
        <v>10</v>
      </c>
      <c r="F63" s="143">
        <v>0.67500000000000004</v>
      </c>
      <c r="G63" s="143"/>
      <c r="H63" s="189">
        <f t="shared" si="5"/>
        <v>9.3249999999999993</v>
      </c>
      <c r="I63" s="1"/>
    </row>
    <row r="64" spans="1:9">
      <c r="A64" s="145">
        <v>5</v>
      </c>
      <c r="B64" s="150" t="s">
        <v>131</v>
      </c>
      <c r="C64" s="187" t="s">
        <v>130</v>
      </c>
      <c r="D64" s="207">
        <v>40858</v>
      </c>
      <c r="E64" s="149">
        <v>10</v>
      </c>
      <c r="F64" s="143">
        <v>0.7</v>
      </c>
      <c r="G64" s="143"/>
      <c r="H64" s="189">
        <f>SUM(E64-F64-G64)</f>
        <v>9.3000000000000007</v>
      </c>
      <c r="I64" s="1"/>
    </row>
    <row r="65" spans="1:9">
      <c r="A65" s="84">
        <v>6</v>
      </c>
      <c r="B65" s="88" t="s">
        <v>142</v>
      </c>
      <c r="C65" s="184" t="s">
        <v>135</v>
      </c>
      <c r="D65" s="208">
        <v>40628</v>
      </c>
      <c r="E65" s="78">
        <v>10</v>
      </c>
      <c r="F65" s="79">
        <v>0.7</v>
      </c>
      <c r="G65" s="192"/>
      <c r="H65" s="179">
        <f>SUM(E65-F65-G65)</f>
        <v>9.3000000000000007</v>
      </c>
      <c r="I65" s="1"/>
    </row>
    <row r="66" spans="1:9">
      <c r="A66" s="145">
        <v>7</v>
      </c>
      <c r="B66" s="153" t="s">
        <v>123</v>
      </c>
      <c r="C66" s="140" t="s">
        <v>120</v>
      </c>
      <c r="D66" s="206">
        <v>40725</v>
      </c>
      <c r="E66" s="149">
        <v>10</v>
      </c>
      <c r="F66" s="143">
        <v>0.72499999999999998</v>
      </c>
      <c r="G66" s="143"/>
      <c r="H66" s="144">
        <f t="shared" si="5"/>
        <v>9.2750000000000004</v>
      </c>
    </row>
    <row r="67" spans="1:9">
      <c r="A67" s="145">
        <v>8</v>
      </c>
      <c r="B67" s="145" t="s">
        <v>122</v>
      </c>
      <c r="C67" s="140" t="s">
        <v>116</v>
      </c>
      <c r="D67" s="190">
        <v>40472</v>
      </c>
      <c r="E67" s="149">
        <v>10</v>
      </c>
      <c r="F67" s="143">
        <v>0.75</v>
      </c>
      <c r="G67" s="143"/>
      <c r="H67" s="144">
        <f t="shared" si="5"/>
        <v>9.25</v>
      </c>
      <c r="I67" s="1"/>
    </row>
    <row r="68" spans="1:9">
      <c r="A68" s="3">
        <v>9</v>
      </c>
      <c r="B68" s="40" t="s">
        <v>140</v>
      </c>
      <c r="C68" s="34" t="s">
        <v>135</v>
      </c>
      <c r="D68" s="35">
        <v>40404</v>
      </c>
      <c r="E68" s="18">
        <v>10</v>
      </c>
      <c r="F68" s="97">
        <v>0.8</v>
      </c>
      <c r="G68" s="97"/>
      <c r="H68" s="96">
        <f t="shared" si="5"/>
        <v>9.1999999999999993</v>
      </c>
      <c r="I68" s="1"/>
    </row>
    <row r="69" spans="1:9">
      <c r="A69" s="3">
        <v>10</v>
      </c>
      <c r="B69" s="3" t="s">
        <v>143</v>
      </c>
      <c r="C69" s="34" t="s">
        <v>137</v>
      </c>
      <c r="D69" s="39">
        <v>40633</v>
      </c>
      <c r="E69" s="18">
        <v>10</v>
      </c>
      <c r="F69" s="97">
        <v>0.82499999999999996</v>
      </c>
      <c r="G69" s="97"/>
      <c r="H69" s="96">
        <f t="shared" si="5"/>
        <v>9.1750000000000007</v>
      </c>
      <c r="I69" s="1"/>
    </row>
    <row r="70" spans="1:9">
      <c r="A70" s="3">
        <v>11</v>
      </c>
      <c r="B70" s="3" t="s">
        <v>117</v>
      </c>
      <c r="C70" s="34" t="s">
        <v>116</v>
      </c>
      <c r="D70" s="39">
        <v>40429</v>
      </c>
      <c r="E70" s="18">
        <v>10</v>
      </c>
      <c r="F70" s="97">
        <v>0.82499999999999996</v>
      </c>
      <c r="G70" s="97"/>
      <c r="H70" s="96">
        <f t="shared" si="5"/>
        <v>9.1750000000000007</v>
      </c>
    </row>
    <row r="71" spans="1:9">
      <c r="A71" s="3">
        <v>12</v>
      </c>
      <c r="B71" s="3" t="s">
        <v>125</v>
      </c>
      <c r="C71" s="34" t="s">
        <v>116</v>
      </c>
      <c r="D71" s="39">
        <v>40535</v>
      </c>
      <c r="E71" s="18">
        <v>10</v>
      </c>
      <c r="F71" s="97">
        <v>0.85</v>
      </c>
      <c r="G71" s="97"/>
      <c r="H71" s="96">
        <f t="shared" si="5"/>
        <v>9.15</v>
      </c>
    </row>
    <row r="72" spans="1:9">
      <c r="A72" s="3">
        <v>13</v>
      </c>
      <c r="B72" s="40" t="s">
        <v>133</v>
      </c>
      <c r="C72" s="34" t="s">
        <v>70</v>
      </c>
      <c r="D72" s="39">
        <v>40889</v>
      </c>
      <c r="E72" s="18">
        <v>10</v>
      </c>
      <c r="F72" s="97">
        <v>0.97499999999999998</v>
      </c>
      <c r="G72" s="97"/>
      <c r="H72" s="96">
        <f t="shared" si="5"/>
        <v>9.0250000000000004</v>
      </c>
    </row>
    <row r="73" spans="1:9">
      <c r="A73" s="3">
        <v>14</v>
      </c>
      <c r="B73" s="3" t="s">
        <v>141</v>
      </c>
      <c r="C73" s="34" t="s">
        <v>135</v>
      </c>
      <c r="D73" s="39">
        <v>40227</v>
      </c>
      <c r="E73" s="18">
        <v>10</v>
      </c>
      <c r="F73" s="97">
        <v>1.125</v>
      </c>
      <c r="G73" s="97"/>
      <c r="H73" s="96">
        <f t="shared" si="5"/>
        <v>8.875</v>
      </c>
    </row>
    <row r="74" spans="1:9">
      <c r="A74" s="3">
        <v>15</v>
      </c>
      <c r="B74" s="3" t="s">
        <v>145</v>
      </c>
      <c r="C74" s="34" t="s">
        <v>137</v>
      </c>
      <c r="D74" s="39">
        <v>40821</v>
      </c>
      <c r="E74" s="18">
        <v>10</v>
      </c>
      <c r="F74" s="97">
        <v>1.1499999999999999</v>
      </c>
      <c r="G74" s="97"/>
      <c r="H74" s="96">
        <f t="shared" si="5"/>
        <v>8.85</v>
      </c>
    </row>
    <row r="75" spans="1:9">
      <c r="A75" s="3">
        <v>16</v>
      </c>
      <c r="B75" s="3" t="s">
        <v>119</v>
      </c>
      <c r="C75" s="34" t="s">
        <v>118</v>
      </c>
      <c r="D75" s="39">
        <v>40699</v>
      </c>
      <c r="E75" s="18">
        <v>10</v>
      </c>
      <c r="F75" s="97">
        <v>1.075</v>
      </c>
      <c r="G75" s="97">
        <v>0.3</v>
      </c>
      <c r="H75" s="96">
        <f t="shared" si="5"/>
        <v>8.625</v>
      </c>
    </row>
    <row r="76" spans="1:9">
      <c r="A76" s="3">
        <v>17</v>
      </c>
      <c r="B76" s="3" t="s">
        <v>132</v>
      </c>
      <c r="C76" s="34" t="s">
        <v>120</v>
      </c>
      <c r="D76" s="39">
        <v>40748</v>
      </c>
      <c r="E76" s="18">
        <v>10</v>
      </c>
      <c r="F76" s="97">
        <v>1.4750000000000001</v>
      </c>
      <c r="G76" s="97"/>
      <c r="H76" s="96">
        <f t="shared" si="5"/>
        <v>8.5250000000000004</v>
      </c>
    </row>
    <row r="77" spans="1:9">
      <c r="A77" s="3">
        <v>18</v>
      </c>
      <c r="B77" s="40" t="s">
        <v>124</v>
      </c>
      <c r="C77" s="34" t="s">
        <v>120</v>
      </c>
      <c r="D77" s="39">
        <v>40242</v>
      </c>
      <c r="E77" s="18">
        <v>10</v>
      </c>
      <c r="F77" s="97">
        <v>1.4750000000000001</v>
      </c>
      <c r="G77" s="97"/>
      <c r="H77" s="96">
        <f t="shared" si="5"/>
        <v>8.5250000000000004</v>
      </c>
    </row>
    <row r="78" spans="1:9">
      <c r="A78" s="3">
        <v>19</v>
      </c>
      <c r="B78" s="3" t="s">
        <v>144</v>
      </c>
      <c r="C78" s="34" t="s">
        <v>137</v>
      </c>
      <c r="D78" s="39">
        <v>40874</v>
      </c>
      <c r="E78" s="18">
        <v>10</v>
      </c>
      <c r="F78" s="97">
        <v>1.625</v>
      </c>
      <c r="G78" s="97"/>
      <c r="H78" s="96">
        <f>SUM(E78-F78-G78)</f>
        <v>8.375</v>
      </c>
    </row>
    <row r="79" spans="1:9">
      <c r="A79" s="3">
        <v>20</v>
      </c>
      <c r="B79" s="3" t="s">
        <v>139</v>
      </c>
      <c r="C79" s="34" t="s">
        <v>137</v>
      </c>
      <c r="D79" s="39">
        <v>40748</v>
      </c>
      <c r="E79" s="18">
        <v>10</v>
      </c>
      <c r="F79" s="97">
        <v>1.625</v>
      </c>
      <c r="G79" s="97"/>
      <c r="H79" s="96">
        <f>SUM(E79-F79-G79)</f>
        <v>8.375</v>
      </c>
    </row>
    <row r="80" spans="1:9">
      <c r="A80" s="3">
        <v>21</v>
      </c>
      <c r="B80" s="40" t="s">
        <v>128</v>
      </c>
      <c r="C80" s="34" t="s">
        <v>120</v>
      </c>
      <c r="D80" s="35">
        <v>40362</v>
      </c>
      <c r="E80" s="18">
        <v>10</v>
      </c>
      <c r="F80" s="97">
        <v>1.625</v>
      </c>
      <c r="G80" s="97"/>
      <c r="H80" s="96">
        <f>SUM(E80-F80-G80)</f>
        <v>8.375</v>
      </c>
    </row>
    <row r="81" spans="1:9">
      <c r="A81" s="3">
        <v>22</v>
      </c>
      <c r="B81" s="40" t="s">
        <v>134</v>
      </c>
      <c r="C81" s="34" t="s">
        <v>120</v>
      </c>
      <c r="D81" s="35">
        <v>40779</v>
      </c>
      <c r="E81" s="18">
        <v>9</v>
      </c>
      <c r="F81" s="97">
        <v>1.875</v>
      </c>
      <c r="G81" s="97"/>
      <c r="H81" s="96">
        <f t="shared" si="5"/>
        <v>7.125</v>
      </c>
    </row>
    <row r="82" spans="1:9">
      <c r="A82" s="165">
        <v>23</v>
      </c>
      <c r="B82" s="165" t="s">
        <v>121</v>
      </c>
      <c r="C82" s="167" t="s">
        <v>120</v>
      </c>
      <c r="D82" s="176">
        <v>40380</v>
      </c>
      <c r="E82" s="172">
        <v>0</v>
      </c>
      <c r="F82" s="170">
        <v>0</v>
      </c>
      <c r="G82" s="170"/>
      <c r="H82" s="171">
        <f t="shared" si="5"/>
        <v>0</v>
      </c>
    </row>
    <row r="83" spans="1:9">
      <c r="D83" s="45"/>
      <c r="E83" s="23"/>
      <c r="F83" s="24"/>
      <c r="G83" s="24"/>
      <c r="H83" s="25"/>
    </row>
    <row r="84" spans="1:9">
      <c r="D84" s="45"/>
      <c r="E84" s="23"/>
      <c r="F84" s="24"/>
      <c r="G84" s="24"/>
      <c r="H84" s="25"/>
    </row>
    <row r="86" spans="1:9">
      <c r="C86"/>
      <c r="D86"/>
      <c r="E86" s="110" t="s">
        <v>2</v>
      </c>
      <c r="F86" s="111"/>
      <c r="G86" s="111"/>
      <c r="H86" s="132"/>
    </row>
    <row r="87" spans="1:9" ht="30">
      <c r="B87" s="11" t="s">
        <v>4</v>
      </c>
      <c r="C87" s="11" t="s">
        <v>5</v>
      </c>
      <c r="D87" s="11" t="s">
        <v>6</v>
      </c>
      <c r="E87" s="14" t="s">
        <v>8</v>
      </c>
      <c r="F87" s="14" t="s">
        <v>13</v>
      </c>
      <c r="G87" s="14" t="s">
        <v>10</v>
      </c>
      <c r="H87" s="14" t="s">
        <v>14</v>
      </c>
    </row>
    <row r="88" spans="1:9">
      <c r="A88" s="145">
        <v>1</v>
      </c>
      <c r="B88" s="145" t="s">
        <v>141</v>
      </c>
      <c r="C88" s="140" t="s">
        <v>135</v>
      </c>
      <c r="D88" s="190">
        <v>40227</v>
      </c>
      <c r="E88" s="149">
        <v>10</v>
      </c>
      <c r="F88" s="143">
        <v>0.7</v>
      </c>
      <c r="G88" s="143"/>
      <c r="H88" s="144">
        <f t="shared" ref="H88:H110" si="6">SUM(E88-F88-G88)</f>
        <v>9.3000000000000007</v>
      </c>
      <c r="I88" s="1"/>
    </row>
    <row r="89" spans="1:9">
      <c r="A89" s="84">
        <v>2</v>
      </c>
      <c r="B89" s="88" t="s">
        <v>142</v>
      </c>
      <c r="C89" s="184" t="s">
        <v>135</v>
      </c>
      <c r="D89" s="208">
        <v>40628</v>
      </c>
      <c r="E89" s="78">
        <v>10</v>
      </c>
      <c r="F89" s="79">
        <v>0.8</v>
      </c>
      <c r="G89" s="192"/>
      <c r="H89" s="179">
        <f>SUM(E89-F89-G89)</f>
        <v>9.1999999999999993</v>
      </c>
      <c r="I89" s="1"/>
    </row>
    <row r="90" spans="1:9">
      <c r="A90" s="84">
        <v>3</v>
      </c>
      <c r="B90" s="88" t="s">
        <v>126</v>
      </c>
      <c r="C90" s="184" t="s">
        <v>83</v>
      </c>
      <c r="D90" s="185">
        <v>40528</v>
      </c>
      <c r="E90" s="78">
        <v>10</v>
      </c>
      <c r="F90" s="79">
        <v>0.8</v>
      </c>
      <c r="G90" s="192"/>
      <c r="H90" s="179">
        <f>SUM(E90-F90-G90)</f>
        <v>9.1999999999999993</v>
      </c>
      <c r="I90" s="1"/>
    </row>
    <row r="91" spans="1:9">
      <c r="A91" s="145">
        <v>4</v>
      </c>
      <c r="B91" s="153" t="s">
        <v>136</v>
      </c>
      <c r="C91" s="140" t="s">
        <v>135</v>
      </c>
      <c r="D91" s="206">
        <v>40331</v>
      </c>
      <c r="E91" s="149">
        <v>10</v>
      </c>
      <c r="F91" s="143">
        <v>0.8</v>
      </c>
      <c r="G91" s="143"/>
      <c r="H91" s="189">
        <f>SUM(E91-F91-G91)</f>
        <v>9.1999999999999993</v>
      </c>
      <c r="I91" s="1"/>
    </row>
    <row r="92" spans="1:9">
      <c r="A92" s="84">
        <v>5</v>
      </c>
      <c r="B92" s="88" t="s">
        <v>127</v>
      </c>
      <c r="C92" s="184" t="s">
        <v>83</v>
      </c>
      <c r="D92" s="185">
        <v>40528</v>
      </c>
      <c r="E92" s="78">
        <v>10</v>
      </c>
      <c r="F92" s="79">
        <v>0.9</v>
      </c>
      <c r="G92" s="192"/>
      <c r="H92" s="179">
        <f>SUM(E92-F92-G92)</f>
        <v>9.1</v>
      </c>
      <c r="I92" s="1"/>
    </row>
    <row r="93" spans="1:9">
      <c r="A93" s="145">
        <v>6</v>
      </c>
      <c r="B93" s="153" t="s">
        <v>140</v>
      </c>
      <c r="C93" s="140" t="s">
        <v>135</v>
      </c>
      <c r="D93" s="206">
        <v>40404</v>
      </c>
      <c r="E93" s="149">
        <v>10</v>
      </c>
      <c r="F93" s="143">
        <v>0.9</v>
      </c>
      <c r="G93" s="143"/>
      <c r="H93" s="144">
        <f>SUM(E93-F93-G93)</f>
        <v>9.1</v>
      </c>
      <c r="I93" s="1"/>
    </row>
    <row r="94" spans="1:9">
      <c r="A94" s="145">
        <v>7</v>
      </c>
      <c r="B94" s="153" t="s">
        <v>124</v>
      </c>
      <c r="C94" s="140" t="s">
        <v>120</v>
      </c>
      <c r="D94" s="190">
        <v>40242</v>
      </c>
      <c r="E94" s="149">
        <v>10</v>
      </c>
      <c r="F94" s="143">
        <v>0.9</v>
      </c>
      <c r="G94" s="143"/>
      <c r="H94" s="144">
        <f>SUM(E94-F94-G94)</f>
        <v>9.1</v>
      </c>
    </row>
    <row r="95" spans="1:9">
      <c r="A95" s="145">
        <v>8</v>
      </c>
      <c r="B95" s="153" t="s">
        <v>131</v>
      </c>
      <c r="C95" s="140" t="s">
        <v>130</v>
      </c>
      <c r="D95" s="206">
        <v>40858</v>
      </c>
      <c r="E95" s="149">
        <v>10</v>
      </c>
      <c r="F95" s="143">
        <v>1.1000000000000001</v>
      </c>
      <c r="G95" s="143"/>
      <c r="H95" s="144">
        <f t="shared" si="6"/>
        <v>8.9</v>
      </c>
    </row>
    <row r="96" spans="1:9">
      <c r="A96" s="3">
        <v>9</v>
      </c>
      <c r="B96" s="3" t="s">
        <v>122</v>
      </c>
      <c r="C96" s="34" t="s">
        <v>116</v>
      </c>
      <c r="D96" s="39">
        <v>40472</v>
      </c>
      <c r="E96" s="18">
        <v>9.5</v>
      </c>
      <c r="F96" s="97">
        <v>0.8</v>
      </c>
      <c r="G96" s="97"/>
      <c r="H96" s="96">
        <f t="shared" si="6"/>
        <v>8.6999999999999993</v>
      </c>
    </row>
    <row r="97" spans="1:8">
      <c r="A97" s="3">
        <v>10</v>
      </c>
      <c r="B97" s="3" t="s">
        <v>138</v>
      </c>
      <c r="C97" s="34" t="s">
        <v>137</v>
      </c>
      <c r="D97" s="39">
        <v>40743</v>
      </c>
      <c r="E97" s="18">
        <v>9.5</v>
      </c>
      <c r="F97" s="97">
        <v>0.9</v>
      </c>
      <c r="G97" s="97"/>
      <c r="H97" s="96">
        <f t="shared" si="6"/>
        <v>8.6</v>
      </c>
    </row>
    <row r="98" spans="1:8">
      <c r="A98" s="3">
        <v>11</v>
      </c>
      <c r="B98" s="40" t="s">
        <v>123</v>
      </c>
      <c r="C98" s="34" t="s">
        <v>120</v>
      </c>
      <c r="D98" s="35">
        <v>40725</v>
      </c>
      <c r="E98" s="18">
        <v>9</v>
      </c>
      <c r="F98" s="97">
        <v>0.5</v>
      </c>
      <c r="G98" s="97"/>
      <c r="H98" s="96">
        <f>SUM(E98-F98-G98)</f>
        <v>8.5</v>
      </c>
    </row>
    <row r="99" spans="1:8">
      <c r="A99" s="3">
        <v>12</v>
      </c>
      <c r="B99" s="40" t="s">
        <v>128</v>
      </c>
      <c r="C99" s="34" t="s">
        <v>120</v>
      </c>
      <c r="D99" s="35">
        <v>40362</v>
      </c>
      <c r="E99" s="18">
        <v>9</v>
      </c>
      <c r="F99" s="97">
        <v>0.5</v>
      </c>
      <c r="G99" s="97"/>
      <c r="H99" s="96">
        <f>SUM(E99-F99-G99)</f>
        <v>8.5</v>
      </c>
    </row>
    <row r="100" spans="1:8">
      <c r="A100" s="3">
        <v>13</v>
      </c>
      <c r="B100" s="3" t="s">
        <v>117</v>
      </c>
      <c r="C100" s="34" t="s">
        <v>116</v>
      </c>
      <c r="D100" s="39">
        <v>40429</v>
      </c>
      <c r="E100" s="18">
        <v>9.5</v>
      </c>
      <c r="F100" s="97">
        <v>1.1000000000000001</v>
      </c>
      <c r="G100" s="97"/>
      <c r="H100" s="96">
        <f t="shared" si="6"/>
        <v>8.4</v>
      </c>
    </row>
    <row r="101" spans="1:8">
      <c r="A101" s="3">
        <v>14</v>
      </c>
      <c r="B101" s="3" t="s">
        <v>132</v>
      </c>
      <c r="C101" s="34" t="s">
        <v>120</v>
      </c>
      <c r="D101" s="39">
        <v>40748</v>
      </c>
      <c r="E101" s="18">
        <v>9</v>
      </c>
      <c r="F101" s="97">
        <v>0.7</v>
      </c>
      <c r="G101" s="97"/>
      <c r="H101" s="96">
        <f t="shared" si="6"/>
        <v>8.3000000000000007</v>
      </c>
    </row>
    <row r="102" spans="1:8">
      <c r="A102" s="3">
        <v>15</v>
      </c>
      <c r="B102" s="40" t="s">
        <v>133</v>
      </c>
      <c r="C102" s="34" t="s">
        <v>70</v>
      </c>
      <c r="D102" s="39">
        <v>40889</v>
      </c>
      <c r="E102" s="18">
        <v>9</v>
      </c>
      <c r="F102" s="97">
        <v>0.8</v>
      </c>
      <c r="G102" s="97"/>
      <c r="H102" s="96">
        <f>SUM(E102-F102-G102)</f>
        <v>8.1999999999999993</v>
      </c>
    </row>
    <row r="103" spans="1:8">
      <c r="A103" s="3">
        <v>16</v>
      </c>
      <c r="B103" s="40" t="s">
        <v>134</v>
      </c>
      <c r="C103" s="34" t="s">
        <v>120</v>
      </c>
      <c r="D103" s="35">
        <v>40779</v>
      </c>
      <c r="E103" s="18">
        <v>9</v>
      </c>
      <c r="F103" s="97">
        <v>0.8</v>
      </c>
      <c r="G103" s="97"/>
      <c r="H103" s="96">
        <f>SUM(E103-F103-G103)</f>
        <v>8.1999999999999993</v>
      </c>
    </row>
    <row r="104" spans="1:8">
      <c r="A104" s="3">
        <v>17</v>
      </c>
      <c r="B104" s="3" t="s">
        <v>119</v>
      </c>
      <c r="C104" s="34" t="s">
        <v>118</v>
      </c>
      <c r="D104" s="39">
        <v>40699</v>
      </c>
      <c r="E104" s="18">
        <v>9</v>
      </c>
      <c r="F104" s="97">
        <v>0.8</v>
      </c>
      <c r="G104" s="97"/>
      <c r="H104" s="96">
        <f>SUM(E104-F104-G104)</f>
        <v>8.1999999999999993</v>
      </c>
    </row>
    <row r="105" spans="1:8">
      <c r="A105" s="3">
        <v>18</v>
      </c>
      <c r="B105" s="3" t="s">
        <v>144</v>
      </c>
      <c r="C105" s="34" t="s">
        <v>137</v>
      </c>
      <c r="D105" s="39">
        <v>40874</v>
      </c>
      <c r="E105" s="18">
        <v>9</v>
      </c>
      <c r="F105" s="97">
        <v>0.9</v>
      </c>
      <c r="G105" s="97"/>
      <c r="H105" s="96">
        <f>SUM(E105-F105-G105)</f>
        <v>8.1</v>
      </c>
    </row>
    <row r="106" spans="1:8">
      <c r="A106" s="3">
        <v>19</v>
      </c>
      <c r="B106" s="3" t="s">
        <v>143</v>
      </c>
      <c r="C106" s="34" t="s">
        <v>137</v>
      </c>
      <c r="D106" s="39">
        <v>40633</v>
      </c>
      <c r="E106" s="18">
        <v>9</v>
      </c>
      <c r="F106" s="97">
        <v>0.9</v>
      </c>
      <c r="G106" s="97"/>
      <c r="H106" s="96">
        <f>SUM(E106-F106-G106)</f>
        <v>8.1</v>
      </c>
    </row>
    <row r="107" spans="1:8">
      <c r="A107" s="3">
        <v>20</v>
      </c>
      <c r="B107" s="3" t="s">
        <v>139</v>
      </c>
      <c r="C107" s="34" t="s">
        <v>137</v>
      </c>
      <c r="D107" s="39">
        <v>40748</v>
      </c>
      <c r="E107" s="18">
        <v>9</v>
      </c>
      <c r="F107" s="97">
        <v>1</v>
      </c>
      <c r="G107" s="97"/>
      <c r="H107" s="96">
        <f t="shared" si="6"/>
        <v>8</v>
      </c>
    </row>
    <row r="108" spans="1:8">
      <c r="A108" s="3">
        <v>21</v>
      </c>
      <c r="B108" s="3" t="s">
        <v>125</v>
      </c>
      <c r="C108" s="34" t="s">
        <v>116</v>
      </c>
      <c r="D108" s="39">
        <v>40535</v>
      </c>
      <c r="E108" s="18">
        <v>9.5</v>
      </c>
      <c r="F108" s="97">
        <v>1.7</v>
      </c>
      <c r="G108" s="97"/>
      <c r="H108" s="96">
        <f t="shared" si="6"/>
        <v>7.8</v>
      </c>
    </row>
    <row r="109" spans="1:8">
      <c r="A109" s="3">
        <v>22</v>
      </c>
      <c r="B109" s="3" t="s">
        <v>145</v>
      </c>
      <c r="C109" s="34" t="s">
        <v>137</v>
      </c>
      <c r="D109" s="39">
        <v>40821</v>
      </c>
      <c r="E109" s="18">
        <v>9</v>
      </c>
      <c r="F109" s="97">
        <v>1.9</v>
      </c>
      <c r="G109" s="97"/>
      <c r="H109" s="96">
        <f t="shared" si="6"/>
        <v>7.1</v>
      </c>
    </row>
    <row r="110" spans="1:8">
      <c r="A110" s="165">
        <v>23</v>
      </c>
      <c r="B110" s="165" t="s">
        <v>121</v>
      </c>
      <c r="C110" s="167" t="s">
        <v>120</v>
      </c>
      <c r="D110" s="176">
        <v>40380</v>
      </c>
      <c r="E110" s="172">
        <v>0</v>
      </c>
      <c r="F110" s="170">
        <v>0</v>
      </c>
      <c r="G110" s="170"/>
      <c r="H110" s="171">
        <f t="shared" si="6"/>
        <v>0</v>
      </c>
    </row>
    <row r="111" spans="1:8">
      <c r="D111" s="45"/>
      <c r="E111" s="23"/>
      <c r="F111" s="24"/>
      <c r="G111" s="24"/>
      <c r="H111" s="25"/>
    </row>
    <row r="112" spans="1:8">
      <c r="D112" s="45"/>
      <c r="E112" s="23"/>
      <c r="F112" s="24"/>
      <c r="G112" s="24"/>
      <c r="H112" s="25"/>
    </row>
    <row r="113" spans="1:9">
      <c r="D113" s="45"/>
      <c r="E113" s="23"/>
      <c r="F113" s="24"/>
      <c r="G113" s="24"/>
      <c r="H113" s="25"/>
    </row>
    <row r="114" spans="1:9">
      <c r="C114" s="58"/>
      <c r="E114" s="129" t="s">
        <v>17</v>
      </c>
      <c r="F114" s="130"/>
      <c r="G114" s="130"/>
      <c r="H114" s="131"/>
    </row>
    <row r="115" spans="1:9" ht="30">
      <c r="B115" s="11" t="s">
        <v>4</v>
      </c>
      <c r="C115" s="11" t="s">
        <v>5</v>
      </c>
      <c r="D115" s="11" t="s">
        <v>6</v>
      </c>
      <c r="E115" s="17" t="s">
        <v>8</v>
      </c>
      <c r="F115" s="17" t="s">
        <v>13</v>
      </c>
      <c r="G115" s="17" t="s">
        <v>10</v>
      </c>
      <c r="H115" s="17" t="s">
        <v>20</v>
      </c>
    </row>
    <row r="116" spans="1:9">
      <c r="A116" s="197">
        <v>1</v>
      </c>
      <c r="B116" s="209" t="s">
        <v>131</v>
      </c>
      <c r="C116" s="198" t="s">
        <v>130</v>
      </c>
      <c r="D116" s="210">
        <v>40858</v>
      </c>
      <c r="E116" s="200">
        <v>22.5</v>
      </c>
      <c r="F116" s="201">
        <v>1.2250000000000001</v>
      </c>
      <c r="G116" s="201"/>
      <c r="H116" s="211">
        <f t="shared" ref="H116:H129" si="7">SUM(E116-F116-G116)</f>
        <v>21.274999999999999</v>
      </c>
      <c r="I116" s="1"/>
    </row>
    <row r="117" spans="1:9">
      <c r="A117" s="197">
        <v>2</v>
      </c>
      <c r="B117" s="209" t="s">
        <v>124</v>
      </c>
      <c r="C117" s="198" t="s">
        <v>120</v>
      </c>
      <c r="D117" s="199">
        <v>40242</v>
      </c>
      <c r="E117" s="200">
        <v>22.5</v>
      </c>
      <c r="F117" s="201">
        <v>1.3</v>
      </c>
      <c r="G117" s="201"/>
      <c r="H117" s="211">
        <f t="shared" si="7"/>
        <v>21.2</v>
      </c>
      <c r="I117" s="1"/>
    </row>
    <row r="118" spans="1:9">
      <c r="A118" s="197">
        <v>3</v>
      </c>
      <c r="B118" s="209" t="s">
        <v>127</v>
      </c>
      <c r="C118" s="198" t="s">
        <v>83</v>
      </c>
      <c r="D118" s="199">
        <v>40528</v>
      </c>
      <c r="E118" s="200">
        <v>22.5</v>
      </c>
      <c r="F118" s="201">
        <v>1.6</v>
      </c>
      <c r="G118" s="201"/>
      <c r="H118" s="211">
        <f t="shared" si="7"/>
        <v>20.9</v>
      </c>
      <c r="I118" s="1"/>
    </row>
    <row r="119" spans="1:9">
      <c r="A119" s="197">
        <v>4</v>
      </c>
      <c r="B119" s="209" t="s">
        <v>133</v>
      </c>
      <c r="C119" s="198" t="s">
        <v>70</v>
      </c>
      <c r="D119" s="199">
        <v>40889</v>
      </c>
      <c r="E119" s="200">
        <v>22.5</v>
      </c>
      <c r="F119" s="201">
        <v>1.65</v>
      </c>
      <c r="G119" s="201"/>
      <c r="H119" s="211">
        <f t="shared" si="7"/>
        <v>20.85</v>
      </c>
      <c r="I119" s="1"/>
    </row>
    <row r="120" spans="1:9">
      <c r="A120" s="197">
        <v>5</v>
      </c>
      <c r="B120" s="209" t="s">
        <v>128</v>
      </c>
      <c r="C120" s="198" t="s">
        <v>120</v>
      </c>
      <c r="D120" s="210">
        <v>40362</v>
      </c>
      <c r="E120" s="200">
        <v>22.5</v>
      </c>
      <c r="F120" s="201">
        <v>1.75</v>
      </c>
      <c r="G120" s="201"/>
      <c r="H120" s="211">
        <f t="shared" si="7"/>
        <v>20.75</v>
      </c>
    </row>
    <row r="121" spans="1:9">
      <c r="A121" s="3">
        <v>6</v>
      </c>
      <c r="B121" s="40" t="s">
        <v>126</v>
      </c>
      <c r="C121" s="34" t="s">
        <v>83</v>
      </c>
      <c r="D121" s="39">
        <v>40528</v>
      </c>
      <c r="E121" s="18">
        <v>22.5</v>
      </c>
      <c r="F121" s="19">
        <v>1.85</v>
      </c>
      <c r="G121" s="19"/>
      <c r="H121" s="20">
        <f t="shared" si="7"/>
        <v>20.65</v>
      </c>
    </row>
    <row r="122" spans="1:9">
      <c r="A122" s="3">
        <v>7</v>
      </c>
      <c r="B122" s="3" t="s">
        <v>122</v>
      </c>
      <c r="C122" s="34" t="s">
        <v>116</v>
      </c>
      <c r="D122" s="39">
        <v>40472</v>
      </c>
      <c r="E122" s="18">
        <v>22.5</v>
      </c>
      <c r="F122" s="19">
        <v>2.15</v>
      </c>
      <c r="G122" s="19"/>
      <c r="H122" s="20">
        <f t="shared" si="7"/>
        <v>20.350000000000001</v>
      </c>
    </row>
    <row r="123" spans="1:9">
      <c r="A123" s="3">
        <v>8</v>
      </c>
      <c r="B123" s="3" t="s">
        <v>125</v>
      </c>
      <c r="C123" s="34" t="s">
        <v>116</v>
      </c>
      <c r="D123" s="39">
        <v>40535</v>
      </c>
      <c r="E123" s="18">
        <v>21.5</v>
      </c>
      <c r="F123" s="19">
        <v>1.45</v>
      </c>
      <c r="G123" s="19">
        <v>0.3</v>
      </c>
      <c r="H123" s="20">
        <f t="shared" si="7"/>
        <v>19.75</v>
      </c>
    </row>
    <row r="124" spans="1:9">
      <c r="A124" s="3">
        <v>9</v>
      </c>
      <c r="B124" s="3" t="s">
        <v>119</v>
      </c>
      <c r="C124" s="34" t="s">
        <v>118</v>
      </c>
      <c r="D124" s="39">
        <v>40699</v>
      </c>
      <c r="E124" s="18">
        <v>20.5</v>
      </c>
      <c r="F124" s="19">
        <v>0.8</v>
      </c>
      <c r="G124" s="19"/>
      <c r="H124" s="20">
        <f t="shared" si="7"/>
        <v>19.7</v>
      </c>
    </row>
    <row r="125" spans="1:9">
      <c r="A125" s="3">
        <v>10</v>
      </c>
      <c r="B125" s="3" t="s">
        <v>132</v>
      </c>
      <c r="C125" s="34" t="s">
        <v>120</v>
      </c>
      <c r="D125" s="39">
        <v>40748</v>
      </c>
      <c r="E125" s="18">
        <v>21.5</v>
      </c>
      <c r="F125" s="19">
        <v>1.95</v>
      </c>
      <c r="G125" s="19"/>
      <c r="H125" s="20">
        <f t="shared" si="7"/>
        <v>19.55</v>
      </c>
    </row>
    <row r="126" spans="1:9">
      <c r="A126" s="3">
        <v>11</v>
      </c>
      <c r="B126" s="40" t="s">
        <v>123</v>
      </c>
      <c r="C126" s="34" t="s">
        <v>120</v>
      </c>
      <c r="D126" s="35">
        <v>40725</v>
      </c>
      <c r="E126" s="18">
        <v>21.5</v>
      </c>
      <c r="F126" s="19">
        <v>2.125</v>
      </c>
      <c r="G126" s="19"/>
      <c r="H126" s="20">
        <f t="shared" si="7"/>
        <v>19.375</v>
      </c>
    </row>
    <row r="127" spans="1:9">
      <c r="A127" s="3">
        <v>12</v>
      </c>
      <c r="B127" s="3" t="s">
        <v>117</v>
      </c>
      <c r="C127" s="34" t="s">
        <v>116</v>
      </c>
      <c r="D127" s="39">
        <v>40429</v>
      </c>
      <c r="E127" s="18">
        <v>21.5</v>
      </c>
      <c r="F127" s="19">
        <v>2.2000000000000002</v>
      </c>
      <c r="G127" s="19"/>
      <c r="H127" s="20">
        <f t="shared" si="7"/>
        <v>19.3</v>
      </c>
    </row>
    <row r="128" spans="1:9">
      <c r="A128" s="3">
        <v>13</v>
      </c>
      <c r="B128" s="40" t="s">
        <v>134</v>
      </c>
      <c r="C128" s="34" t="s">
        <v>120</v>
      </c>
      <c r="D128" s="35">
        <v>40779</v>
      </c>
      <c r="E128" s="18">
        <v>21.5</v>
      </c>
      <c r="F128" s="19">
        <v>3</v>
      </c>
      <c r="G128" s="19"/>
      <c r="H128" s="20">
        <f t="shared" si="7"/>
        <v>18.5</v>
      </c>
    </row>
    <row r="129" spans="1:8">
      <c r="A129" s="165">
        <v>14</v>
      </c>
      <c r="B129" s="165" t="s">
        <v>121</v>
      </c>
      <c r="C129" s="167" t="s">
        <v>120</v>
      </c>
      <c r="D129" s="176">
        <v>40380</v>
      </c>
      <c r="E129" s="172">
        <v>0</v>
      </c>
      <c r="F129" s="170">
        <v>0</v>
      </c>
      <c r="G129" s="170"/>
      <c r="H129" s="171">
        <f t="shared" si="7"/>
        <v>0</v>
      </c>
    </row>
    <row r="130" spans="1:8">
      <c r="D130" s="45"/>
    </row>
    <row r="132" spans="1:8">
      <c r="C132" s="58"/>
      <c r="E132" s="126" t="s">
        <v>129</v>
      </c>
      <c r="F132" s="127"/>
      <c r="G132" s="127"/>
      <c r="H132" s="128"/>
    </row>
    <row r="133" spans="1:8" ht="30">
      <c r="B133" s="11" t="s">
        <v>4</v>
      </c>
      <c r="C133" s="11" t="s">
        <v>5</v>
      </c>
      <c r="D133" s="11" t="s">
        <v>6</v>
      </c>
      <c r="E133" s="66" t="s">
        <v>8</v>
      </c>
      <c r="F133" s="66" t="s">
        <v>13</v>
      </c>
      <c r="G133" s="66" t="s">
        <v>10</v>
      </c>
      <c r="H133" s="66" t="s">
        <v>20</v>
      </c>
    </row>
    <row r="134" spans="1:8">
      <c r="A134" s="158">
        <v>1</v>
      </c>
      <c r="B134" s="158" t="s">
        <v>122</v>
      </c>
      <c r="C134" s="159" t="s">
        <v>116</v>
      </c>
      <c r="D134" s="163">
        <v>40472</v>
      </c>
      <c r="E134" s="160">
        <v>10</v>
      </c>
      <c r="F134" s="161">
        <v>0.55000000000000004</v>
      </c>
      <c r="G134" s="161"/>
      <c r="H134" s="162">
        <f t="shared" ref="H134:H143" si="8">SUM(E134-F134-G134)</f>
        <v>9.4499999999999993</v>
      </c>
    </row>
    <row r="135" spans="1:8">
      <c r="A135" s="158">
        <v>2</v>
      </c>
      <c r="B135" s="158" t="s">
        <v>117</v>
      </c>
      <c r="C135" s="159" t="s">
        <v>116</v>
      </c>
      <c r="D135" s="163">
        <v>40429</v>
      </c>
      <c r="E135" s="160">
        <v>10</v>
      </c>
      <c r="F135" s="161">
        <v>0.55000000000000004</v>
      </c>
      <c r="G135" s="161"/>
      <c r="H135" s="162">
        <f t="shared" si="8"/>
        <v>9.4499999999999993</v>
      </c>
    </row>
    <row r="136" spans="1:8">
      <c r="A136" s="158">
        <v>3</v>
      </c>
      <c r="B136" s="220" t="s">
        <v>124</v>
      </c>
      <c r="C136" s="159" t="s">
        <v>120</v>
      </c>
      <c r="D136" s="163">
        <v>40242</v>
      </c>
      <c r="E136" s="160">
        <v>10</v>
      </c>
      <c r="F136" s="161">
        <v>0.6</v>
      </c>
      <c r="G136" s="161"/>
      <c r="H136" s="162">
        <f t="shared" si="8"/>
        <v>9.4</v>
      </c>
    </row>
    <row r="137" spans="1:8">
      <c r="A137" s="158">
        <v>4</v>
      </c>
      <c r="B137" s="220" t="s">
        <v>127</v>
      </c>
      <c r="C137" s="159" t="s">
        <v>83</v>
      </c>
      <c r="D137" s="163">
        <v>40528</v>
      </c>
      <c r="E137" s="160">
        <v>10</v>
      </c>
      <c r="F137" s="161">
        <v>0.85</v>
      </c>
      <c r="G137" s="161"/>
      <c r="H137" s="162">
        <f t="shared" si="8"/>
        <v>9.15</v>
      </c>
    </row>
    <row r="138" spans="1:8">
      <c r="A138" s="158">
        <v>5</v>
      </c>
      <c r="B138" s="158" t="s">
        <v>128</v>
      </c>
      <c r="C138" s="159" t="s">
        <v>120</v>
      </c>
      <c r="D138" s="163">
        <v>40362</v>
      </c>
      <c r="E138" s="160">
        <v>10</v>
      </c>
      <c r="F138" s="161">
        <v>0.85</v>
      </c>
      <c r="G138" s="158"/>
      <c r="H138" s="162">
        <f t="shared" si="8"/>
        <v>9.15</v>
      </c>
    </row>
    <row r="139" spans="1:8">
      <c r="A139" s="3">
        <v>6</v>
      </c>
      <c r="B139" s="3" t="s">
        <v>125</v>
      </c>
      <c r="C139" s="34" t="s">
        <v>116</v>
      </c>
      <c r="D139" s="39">
        <v>40535</v>
      </c>
      <c r="E139" s="18">
        <v>10</v>
      </c>
      <c r="F139" s="19">
        <v>1.4</v>
      </c>
      <c r="G139" s="19"/>
      <c r="H139" s="20">
        <f t="shared" si="8"/>
        <v>8.6</v>
      </c>
    </row>
    <row r="140" spans="1:8">
      <c r="A140" s="3">
        <v>7</v>
      </c>
      <c r="B140" s="40" t="s">
        <v>123</v>
      </c>
      <c r="C140" s="34" t="s">
        <v>120</v>
      </c>
      <c r="D140" s="35">
        <v>40725</v>
      </c>
      <c r="E140" s="18">
        <v>10</v>
      </c>
      <c r="F140" s="19">
        <v>1.55</v>
      </c>
      <c r="G140" s="19"/>
      <c r="H140" s="20">
        <f t="shared" si="8"/>
        <v>8.4499999999999993</v>
      </c>
    </row>
    <row r="141" spans="1:8">
      <c r="A141" s="3">
        <v>8</v>
      </c>
      <c r="B141" s="40" t="s">
        <v>126</v>
      </c>
      <c r="C141" s="34" t="s">
        <v>83</v>
      </c>
      <c r="D141" s="39">
        <v>40528</v>
      </c>
      <c r="E141" s="18">
        <v>10</v>
      </c>
      <c r="F141" s="19">
        <v>1.95</v>
      </c>
      <c r="G141" s="19"/>
      <c r="H141" s="20">
        <f t="shared" si="8"/>
        <v>8.0500000000000007</v>
      </c>
    </row>
    <row r="142" spans="1:8">
      <c r="A142" s="3">
        <v>9</v>
      </c>
      <c r="B142" s="3" t="s">
        <v>119</v>
      </c>
      <c r="C142" s="34" t="s">
        <v>118</v>
      </c>
      <c r="D142" s="39">
        <v>40699</v>
      </c>
      <c r="E142" s="18">
        <v>10</v>
      </c>
      <c r="F142" s="19">
        <v>2.15</v>
      </c>
      <c r="G142" s="19"/>
      <c r="H142" s="20">
        <f t="shared" si="8"/>
        <v>7.85</v>
      </c>
    </row>
    <row r="143" spans="1:8">
      <c r="A143" s="212">
        <v>10</v>
      </c>
      <c r="B143" s="165" t="s">
        <v>121</v>
      </c>
      <c r="C143" s="167" t="s">
        <v>120</v>
      </c>
      <c r="D143" s="176">
        <v>40380</v>
      </c>
      <c r="E143" s="172">
        <v>0</v>
      </c>
      <c r="F143" s="170">
        <v>0</v>
      </c>
      <c r="G143" s="170"/>
      <c r="H143" s="171">
        <f t="shared" si="8"/>
        <v>0</v>
      </c>
    </row>
  </sheetData>
  <sortState ref="B105:H106">
    <sortCondition descending="1" ref="D105:D106"/>
  </sortState>
  <mergeCells count="10">
    <mergeCell ref="E132:H132"/>
    <mergeCell ref="B1:V1"/>
    <mergeCell ref="E30:H30"/>
    <mergeCell ref="E58:H58"/>
    <mergeCell ref="E86:H86"/>
    <mergeCell ref="E114:H114"/>
    <mergeCell ref="B2:Q2"/>
    <mergeCell ref="I3:L3"/>
    <mergeCell ref="M3:P3"/>
    <mergeCell ref="E3:H3"/>
  </mergeCells>
  <dataValidations count="1">
    <dataValidation type="custom" allowBlank="1" showInputMessage="1" showErrorMessage="1" sqref="H134:H142 H5:H27 P5:P27 L5:L27 H116:H129 H32:H54 H60:H84 H88:H113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W84"/>
  <sheetViews>
    <sheetView topLeftCell="A66" workbookViewId="0">
      <selection activeCell="W74" sqref="W74"/>
    </sheetView>
  </sheetViews>
  <sheetFormatPr defaultRowHeight="15"/>
  <cols>
    <col min="1" max="1" width="3" bestFit="1" customWidth="1"/>
    <col min="2" max="2" width="20.28515625" bestFit="1" customWidth="1"/>
    <col min="3" max="3" width="31.42578125" style="1" bestFit="1" customWidth="1"/>
    <col min="4" max="4" width="10.7109375" style="1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85546875" customWidth="1"/>
    <col min="12" max="12" width="5.42578125" bestFit="1" customWidth="1"/>
    <col min="13" max="14" width="5.5703125" bestFit="1" customWidth="1"/>
    <col min="15" max="15" width="6.140625" customWidth="1"/>
    <col min="16" max="16" width="5.85546875" bestFit="1" customWidth="1"/>
    <col min="17" max="17" width="8.28515625" customWidth="1"/>
    <col min="18" max="21" width="9.140625" hidden="1" customWidth="1"/>
    <col min="22" max="22" width="0.140625" customWidth="1"/>
  </cols>
  <sheetData>
    <row r="1" spans="1:23" ht="18.75">
      <c r="A1" s="9"/>
      <c r="B1" s="109" t="s">
        <v>159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3" ht="18.75">
      <c r="A2" s="9"/>
      <c r="B2" s="109" t="s">
        <v>146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9"/>
      <c r="S2" s="9"/>
      <c r="T2" s="9"/>
      <c r="U2" s="9"/>
      <c r="V2" s="9"/>
    </row>
    <row r="3" spans="1:23">
      <c r="B3" s="10" t="s">
        <v>18</v>
      </c>
      <c r="E3" s="106" t="s">
        <v>0</v>
      </c>
      <c r="F3" s="107"/>
      <c r="G3" s="107"/>
      <c r="H3" s="107"/>
      <c r="I3" s="98" t="s">
        <v>1</v>
      </c>
      <c r="J3" s="99"/>
      <c r="K3" s="99"/>
      <c r="L3" s="99"/>
      <c r="M3" s="101" t="s">
        <v>2</v>
      </c>
      <c r="N3" s="101"/>
      <c r="O3" s="101"/>
      <c r="P3" s="101"/>
    </row>
    <row r="4" spans="1:23" ht="30">
      <c r="B4" s="11" t="s">
        <v>4</v>
      </c>
      <c r="C4" s="11" t="s">
        <v>5</v>
      </c>
      <c r="D4" s="11" t="s">
        <v>6</v>
      </c>
      <c r="E4" s="12" t="s">
        <v>8</v>
      </c>
      <c r="F4" s="12" t="s">
        <v>9</v>
      </c>
      <c r="G4" s="12" t="s">
        <v>10</v>
      </c>
      <c r="H4" s="12" t="s">
        <v>11</v>
      </c>
      <c r="I4" s="13" t="s">
        <v>8</v>
      </c>
      <c r="J4" s="13" t="s">
        <v>9</v>
      </c>
      <c r="K4" s="13" t="s">
        <v>10</v>
      </c>
      <c r="L4" s="13" t="s">
        <v>12</v>
      </c>
      <c r="M4" s="14" t="s">
        <v>8</v>
      </c>
      <c r="N4" s="14" t="s">
        <v>13</v>
      </c>
      <c r="O4" s="14" t="s">
        <v>10</v>
      </c>
      <c r="P4" s="14" t="s">
        <v>14</v>
      </c>
      <c r="Q4" s="15" t="s">
        <v>7</v>
      </c>
    </row>
    <row r="5" spans="1:23" ht="16.5" customHeight="1">
      <c r="A5" s="84">
        <v>1</v>
      </c>
      <c r="B5" s="84" t="s">
        <v>156</v>
      </c>
      <c r="C5" s="76" t="s">
        <v>135</v>
      </c>
      <c r="D5" s="95">
        <v>40114</v>
      </c>
      <c r="E5" s="78">
        <v>10</v>
      </c>
      <c r="F5" s="79">
        <v>0.85</v>
      </c>
      <c r="G5" s="79"/>
      <c r="H5" s="80">
        <f t="shared" ref="H5:H15" si="0">SUM(E5-F5-G5)</f>
        <v>9.15</v>
      </c>
      <c r="I5" s="78">
        <v>10</v>
      </c>
      <c r="J5" s="79">
        <v>0.9</v>
      </c>
      <c r="K5" s="79"/>
      <c r="L5" s="80">
        <f t="shared" ref="L5:L15" si="1">SUM(I5-J5-K5)</f>
        <v>9.1</v>
      </c>
      <c r="M5" s="78">
        <v>10</v>
      </c>
      <c r="N5" s="79">
        <v>0.9</v>
      </c>
      <c r="O5" s="79"/>
      <c r="P5" s="80">
        <f t="shared" ref="P5:P15" si="2">SUM(M5-N5-O5)</f>
        <v>9.1</v>
      </c>
      <c r="Q5" s="83">
        <f t="shared" ref="Q5:Q15" si="3">SUM(H5+L5+P5)</f>
        <v>27.35</v>
      </c>
      <c r="W5" s="1"/>
    </row>
    <row r="6" spans="1:23" ht="14.25" customHeight="1">
      <c r="A6" s="84">
        <v>2</v>
      </c>
      <c r="B6" s="75" t="s">
        <v>158</v>
      </c>
      <c r="C6" s="76" t="s">
        <v>135</v>
      </c>
      <c r="D6" s="77">
        <v>40008</v>
      </c>
      <c r="E6" s="78">
        <v>10</v>
      </c>
      <c r="F6" s="79">
        <v>1.1000000000000001</v>
      </c>
      <c r="G6" s="79"/>
      <c r="H6" s="80">
        <f t="shared" si="0"/>
        <v>8.9</v>
      </c>
      <c r="I6" s="78">
        <v>10</v>
      </c>
      <c r="J6" s="79">
        <v>0.52500000000000002</v>
      </c>
      <c r="K6" s="79"/>
      <c r="L6" s="80">
        <f t="shared" si="1"/>
        <v>9.4749999999999996</v>
      </c>
      <c r="M6" s="78">
        <v>10</v>
      </c>
      <c r="N6" s="79">
        <v>1.1000000000000001</v>
      </c>
      <c r="O6" s="79"/>
      <c r="P6" s="80">
        <f t="shared" si="2"/>
        <v>8.9</v>
      </c>
      <c r="Q6" s="83">
        <f t="shared" si="3"/>
        <v>27.274999999999999</v>
      </c>
      <c r="W6" s="1"/>
    </row>
    <row r="7" spans="1:23">
      <c r="A7" s="84">
        <v>3</v>
      </c>
      <c r="B7" s="84" t="s">
        <v>155</v>
      </c>
      <c r="C7" s="76" t="s">
        <v>135</v>
      </c>
      <c r="D7" s="85">
        <v>40103</v>
      </c>
      <c r="E7" s="78">
        <v>10</v>
      </c>
      <c r="F7" s="79">
        <v>1.35</v>
      </c>
      <c r="G7" s="79"/>
      <c r="H7" s="80">
        <f t="shared" si="0"/>
        <v>8.65</v>
      </c>
      <c r="I7" s="78">
        <v>10</v>
      </c>
      <c r="J7" s="79">
        <v>0.625</v>
      </c>
      <c r="K7" s="79"/>
      <c r="L7" s="80">
        <f t="shared" si="1"/>
        <v>9.375</v>
      </c>
      <c r="M7" s="78">
        <v>10</v>
      </c>
      <c r="N7" s="79">
        <v>0.8</v>
      </c>
      <c r="O7" s="79"/>
      <c r="P7" s="80">
        <f t="shared" si="2"/>
        <v>9.1999999999999993</v>
      </c>
      <c r="Q7" s="83">
        <f t="shared" si="3"/>
        <v>27.224999999999998</v>
      </c>
      <c r="W7" s="1"/>
    </row>
    <row r="8" spans="1:23">
      <c r="A8" s="3">
        <v>4</v>
      </c>
      <c r="B8" s="3" t="s">
        <v>157</v>
      </c>
      <c r="C8" s="34" t="s">
        <v>135</v>
      </c>
      <c r="D8" s="39">
        <v>39964</v>
      </c>
      <c r="E8" s="18">
        <v>10</v>
      </c>
      <c r="F8" s="19">
        <v>1.2250000000000001</v>
      </c>
      <c r="G8" s="19"/>
      <c r="H8" s="20">
        <f t="shared" si="0"/>
        <v>8.7750000000000004</v>
      </c>
      <c r="I8" s="18">
        <v>10</v>
      </c>
      <c r="J8" s="19">
        <v>0.77500000000000002</v>
      </c>
      <c r="K8" s="19"/>
      <c r="L8" s="20">
        <f t="shared" si="1"/>
        <v>9.2249999999999996</v>
      </c>
      <c r="M8" s="18">
        <v>10</v>
      </c>
      <c r="N8" s="19">
        <v>0.8</v>
      </c>
      <c r="O8" s="19"/>
      <c r="P8" s="20">
        <f t="shared" si="2"/>
        <v>9.1999999999999993</v>
      </c>
      <c r="Q8" s="22">
        <f t="shared" si="3"/>
        <v>27.2</v>
      </c>
      <c r="W8" s="1"/>
    </row>
    <row r="9" spans="1:23" ht="14.25" customHeight="1">
      <c r="A9" s="3">
        <v>5</v>
      </c>
      <c r="B9" s="3" t="s">
        <v>153</v>
      </c>
      <c r="C9" s="34" t="s">
        <v>83</v>
      </c>
      <c r="D9" s="39">
        <v>39936</v>
      </c>
      <c r="E9" s="18">
        <v>10</v>
      </c>
      <c r="F9" s="19">
        <v>0.82499999999999996</v>
      </c>
      <c r="G9" s="19"/>
      <c r="H9" s="20">
        <f t="shared" si="0"/>
        <v>9.1750000000000007</v>
      </c>
      <c r="I9" s="18">
        <v>10</v>
      </c>
      <c r="J9" s="19">
        <v>1.0249999999999999</v>
      </c>
      <c r="K9" s="19"/>
      <c r="L9" s="20">
        <f t="shared" si="1"/>
        <v>8.9749999999999996</v>
      </c>
      <c r="M9" s="18">
        <v>10</v>
      </c>
      <c r="N9" s="19">
        <v>1.1000000000000001</v>
      </c>
      <c r="O9" s="19"/>
      <c r="P9" s="20">
        <f t="shared" si="2"/>
        <v>8.9</v>
      </c>
      <c r="Q9" s="22">
        <f t="shared" si="3"/>
        <v>27.049999999999997</v>
      </c>
      <c r="W9" s="1"/>
    </row>
    <row r="10" spans="1:23" ht="14.25" customHeight="1">
      <c r="A10" s="3">
        <v>6</v>
      </c>
      <c r="B10" s="3" t="s">
        <v>149</v>
      </c>
      <c r="C10" s="34" t="s">
        <v>116</v>
      </c>
      <c r="D10" s="39">
        <v>40039</v>
      </c>
      <c r="E10" s="18">
        <v>10</v>
      </c>
      <c r="F10" s="19">
        <v>0.92500000000000004</v>
      </c>
      <c r="G10" s="19"/>
      <c r="H10" s="20">
        <f t="shared" si="0"/>
        <v>9.0749999999999993</v>
      </c>
      <c r="I10" s="18">
        <v>10</v>
      </c>
      <c r="J10" s="19">
        <v>0.9</v>
      </c>
      <c r="K10" s="19"/>
      <c r="L10" s="20">
        <f t="shared" si="1"/>
        <v>9.1</v>
      </c>
      <c r="M10" s="18">
        <v>9.5</v>
      </c>
      <c r="N10" s="19">
        <v>1.2</v>
      </c>
      <c r="O10" s="19"/>
      <c r="P10" s="20">
        <f t="shared" si="2"/>
        <v>8.3000000000000007</v>
      </c>
      <c r="Q10" s="22">
        <f t="shared" si="3"/>
        <v>26.474999999999998</v>
      </c>
      <c r="R10" s="67"/>
      <c r="S10" s="67"/>
      <c r="T10" s="67"/>
      <c r="U10" s="67"/>
      <c r="V10" s="67"/>
    </row>
    <row r="11" spans="1:23">
      <c r="A11" s="3">
        <v>7</v>
      </c>
      <c r="B11" s="3" t="s">
        <v>150</v>
      </c>
      <c r="C11" s="34" t="s">
        <v>120</v>
      </c>
      <c r="D11" s="39">
        <v>39200</v>
      </c>
      <c r="E11" s="18">
        <v>10</v>
      </c>
      <c r="F11" s="19">
        <v>1.25</v>
      </c>
      <c r="G11" s="19"/>
      <c r="H11" s="20">
        <f t="shared" si="0"/>
        <v>8.75</v>
      </c>
      <c r="I11" s="18">
        <v>10</v>
      </c>
      <c r="J11" s="19">
        <v>1.25</v>
      </c>
      <c r="K11" s="19"/>
      <c r="L11" s="20">
        <f t="shared" si="1"/>
        <v>8.75</v>
      </c>
      <c r="M11" s="18">
        <v>10</v>
      </c>
      <c r="N11" s="19">
        <v>1.1000000000000001</v>
      </c>
      <c r="O11" s="19"/>
      <c r="P11" s="20">
        <f t="shared" si="2"/>
        <v>8.9</v>
      </c>
      <c r="Q11" s="22">
        <f t="shared" si="3"/>
        <v>26.4</v>
      </c>
      <c r="R11" s="67"/>
      <c r="S11" s="67"/>
      <c r="T11" s="67"/>
      <c r="U11" s="67"/>
      <c r="V11" s="67"/>
    </row>
    <row r="12" spans="1:23">
      <c r="A12" s="3">
        <v>8</v>
      </c>
      <c r="B12" s="40" t="s">
        <v>151</v>
      </c>
      <c r="C12" s="34" t="s">
        <v>120</v>
      </c>
      <c r="D12" s="35">
        <v>39363</v>
      </c>
      <c r="E12" s="18">
        <v>10</v>
      </c>
      <c r="F12" s="19">
        <v>1.35</v>
      </c>
      <c r="G12" s="19"/>
      <c r="H12" s="20">
        <f t="shared" si="0"/>
        <v>8.65</v>
      </c>
      <c r="I12" s="18">
        <v>10</v>
      </c>
      <c r="J12" s="19">
        <v>0.875</v>
      </c>
      <c r="K12" s="19"/>
      <c r="L12" s="20">
        <f t="shared" si="1"/>
        <v>9.125</v>
      </c>
      <c r="M12" s="18">
        <v>10</v>
      </c>
      <c r="N12" s="19">
        <v>1.5</v>
      </c>
      <c r="O12" s="19"/>
      <c r="P12" s="20">
        <f t="shared" si="2"/>
        <v>8.5</v>
      </c>
      <c r="Q12" s="22">
        <f t="shared" si="3"/>
        <v>26.274999999999999</v>
      </c>
    </row>
    <row r="13" spans="1:23" ht="15.75">
      <c r="A13" s="3">
        <v>9</v>
      </c>
      <c r="B13" s="3" t="s">
        <v>152</v>
      </c>
      <c r="C13" s="34" t="s">
        <v>118</v>
      </c>
      <c r="D13" s="39">
        <v>39965</v>
      </c>
      <c r="E13" s="18">
        <v>10</v>
      </c>
      <c r="F13" s="19">
        <v>1.875</v>
      </c>
      <c r="G13" s="19"/>
      <c r="H13" s="20">
        <f t="shared" si="0"/>
        <v>8.125</v>
      </c>
      <c r="I13" s="18">
        <v>10</v>
      </c>
      <c r="J13" s="19">
        <v>1</v>
      </c>
      <c r="K13" s="19"/>
      <c r="L13" s="20">
        <f t="shared" si="1"/>
        <v>9</v>
      </c>
      <c r="M13" s="18">
        <v>9</v>
      </c>
      <c r="N13" s="19">
        <v>0.6</v>
      </c>
      <c r="O13" s="19"/>
      <c r="P13" s="20">
        <f t="shared" si="2"/>
        <v>8.4</v>
      </c>
      <c r="Q13" s="22">
        <f t="shared" si="3"/>
        <v>25.524999999999999</v>
      </c>
      <c r="R13" s="71">
        <f>SUM(E22-F22-G22)</f>
        <v>9.0749999999999993</v>
      </c>
    </row>
    <row r="14" spans="1:23">
      <c r="A14" s="165">
        <v>10</v>
      </c>
      <c r="B14" s="165" t="s">
        <v>154</v>
      </c>
      <c r="C14" s="167" t="s">
        <v>120</v>
      </c>
      <c r="D14" s="176">
        <v>39495</v>
      </c>
      <c r="E14" s="172">
        <v>0</v>
      </c>
      <c r="F14" s="170">
        <v>0</v>
      </c>
      <c r="G14" s="170"/>
      <c r="H14" s="171">
        <f t="shared" si="0"/>
        <v>0</v>
      </c>
      <c r="I14" s="172">
        <v>0</v>
      </c>
      <c r="J14" s="170">
        <v>0</v>
      </c>
      <c r="K14" s="170"/>
      <c r="L14" s="171">
        <f t="shared" si="1"/>
        <v>0</v>
      </c>
      <c r="M14" s="172">
        <v>0</v>
      </c>
      <c r="N14" s="170">
        <v>0</v>
      </c>
      <c r="O14" s="170"/>
      <c r="P14" s="171">
        <f t="shared" si="2"/>
        <v>0</v>
      </c>
      <c r="Q14" s="175">
        <f t="shared" si="3"/>
        <v>0</v>
      </c>
    </row>
    <row r="15" spans="1:23">
      <c r="A15" s="165">
        <v>11</v>
      </c>
      <c r="B15" s="166" t="s">
        <v>148</v>
      </c>
      <c r="C15" s="167" t="s">
        <v>120</v>
      </c>
      <c r="D15" s="168">
        <v>39791</v>
      </c>
      <c r="E15" s="172">
        <v>0</v>
      </c>
      <c r="F15" s="170">
        <v>0</v>
      </c>
      <c r="G15" s="170"/>
      <c r="H15" s="171">
        <f t="shared" si="0"/>
        <v>0</v>
      </c>
      <c r="I15" s="172">
        <v>0</v>
      </c>
      <c r="J15" s="170">
        <v>0</v>
      </c>
      <c r="K15" s="170"/>
      <c r="L15" s="171">
        <f t="shared" si="1"/>
        <v>0</v>
      </c>
      <c r="M15" s="172">
        <v>0</v>
      </c>
      <c r="N15" s="170">
        <v>0</v>
      </c>
      <c r="O15" s="170"/>
      <c r="P15" s="171">
        <f t="shared" si="2"/>
        <v>0</v>
      </c>
      <c r="Q15" s="175">
        <f t="shared" si="3"/>
        <v>0</v>
      </c>
    </row>
    <row r="16" spans="1:23">
      <c r="D16" s="45"/>
    </row>
    <row r="18" spans="1:9">
      <c r="B18" s="10"/>
      <c r="E18" s="106" t="s">
        <v>0</v>
      </c>
      <c r="F18" s="107"/>
      <c r="G18" s="107"/>
      <c r="H18" s="107"/>
    </row>
    <row r="19" spans="1:9" ht="30">
      <c r="B19" s="11" t="s">
        <v>4</v>
      </c>
      <c r="C19" s="11" t="s">
        <v>5</v>
      </c>
      <c r="D19" s="11" t="s">
        <v>6</v>
      </c>
      <c r="E19" s="12" t="s">
        <v>8</v>
      </c>
      <c r="F19" s="12" t="s">
        <v>9</v>
      </c>
      <c r="G19" s="12" t="s">
        <v>10</v>
      </c>
      <c r="H19" s="12" t="s">
        <v>11</v>
      </c>
    </row>
    <row r="20" spans="1:9">
      <c r="A20" s="145">
        <v>1</v>
      </c>
      <c r="B20" s="145" t="s">
        <v>153</v>
      </c>
      <c r="C20" s="140" t="s">
        <v>83</v>
      </c>
      <c r="D20" s="190">
        <v>39936</v>
      </c>
      <c r="E20" s="149">
        <v>10</v>
      </c>
      <c r="F20" s="143">
        <v>0.82499999999999996</v>
      </c>
      <c r="G20" s="143"/>
      <c r="H20" s="144">
        <f t="shared" ref="H20:H30" si="4">SUM(E20-F20-G20)</f>
        <v>9.1750000000000007</v>
      </c>
      <c r="I20" s="1"/>
    </row>
    <row r="21" spans="1:9">
      <c r="A21" s="84">
        <v>2</v>
      </c>
      <c r="B21" s="183" t="s">
        <v>156</v>
      </c>
      <c r="C21" s="184" t="s">
        <v>135</v>
      </c>
      <c r="D21" s="213">
        <v>40114</v>
      </c>
      <c r="E21" s="78">
        <v>10</v>
      </c>
      <c r="F21" s="79">
        <v>0.85</v>
      </c>
      <c r="G21" s="192"/>
      <c r="H21" s="179">
        <f t="shared" si="4"/>
        <v>9.15</v>
      </c>
      <c r="I21" s="1"/>
    </row>
    <row r="22" spans="1:9">
      <c r="A22" s="145">
        <v>3</v>
      </c>
      <c r="B22" s="186" t="s">
        <v>149</v>
      </c>
      <c r="C22" s="187" t="s">
        <v>116</v>
      </c>
      <c r="D22" s="188">
        <v>40039</v>
      </c>
      <c r="E22" s="149">
        <v>10</v>
      </c>
      <c r="F22" s="143">
        <v>0.92500000000000004</v>
      </c>
      <c r="G22" s="143"/>
      <c r="H22" s="189">
        <f t="shared" si="4"/>
        <v>9.0749999999999993</v>
      </c>
      <c r="I22" s="1"/>
    </row>
    <row r="23" spans="1:9">
      <c r="A23" s="84">
        <v>4</v>
      </c>
      <c r="B23" s="88" t="s">
        <v>158</v>
      </c>
      <c r="C23" s="184" t="s">
        <v>135</v>
      </c>
      <c r="D23" s="208">
        <v>40008</v>
      </c>
      <c r="E23" s="78">
        <v>10</v>
      </c>
      <c r="F23" s="79">
        <v>1.1000000000000001</v>
      </c>
      <c r="G23" s="192"/>
      <c r="H23" s="179">
        <f t="shared" si="4"/>
        <v>8.9</v>
      </c>
      <c r="I23" s="1"/>
    </row>
    <row r="24" spans="1:9">
      <c r="A24" s="145">
        <v>5</v>
      </c>
      <c r="B24" s="145" t="s">
        <v>157</v>
      </c>
      <c r="C24" s="140" t="s">
        <v>135</v>
      </c>
      <c r="D24" s="190">
        <v>39964</v>
      </c>
      <c r="E24" s="149">
        <v>10</v>
      </c>
      <c r="F24" s="143">
        <v>1.2250000000000001</v>
      </c>
      <c r="G24" s="143"/>
      <c r="H24" s="189">
        <f t="shared" si="4"/>
        <v>8.7750000000000004</v>
      </c>
      <c r="I24" s="1"/>
    </row>
    <row r="25" spans="1:9">
      <c r="A25" s="145">
        <v>6</v>
      </c>
      <c r="B25" s="145" t="s">
        <v>150</v>
      </c>
      <c r="C25" s="140" t="s">
        <v>120</v>
      </c>
      <c r="D25" s="190">
        <v>39200</v>
      </c>
      <c r="E25" s="149">
        <v>10</v>
      </c>
      <c r="F25" s="143">
        <v>1.25</v>
      </c>
      <c r="G25" s="143"/>
      <c r="H25" s="189">
        <f t="shared" si="4"/>
        <v>8.75</v>
      </c>
      <c r="I25" s="1"/>
    </row>
    <row r="26" spans="1:9">
      <c r="A26" s="145">
        <v>7</v>
      </c>
      <c r="B26" s="153" t="s">
        <v>151</v>
      </c>
      <c r="C26" s="140" t="s">
        <v>120</v>
      </c>
      <c r="D26" s="206">
        <v>39363</v>
      </c>
      <c r="E26" s="149">
        <v>10</v>
      </c>
      <c r="F26" s="143">
        <v>1.35</v>
      </c>
      <c r="G26" s="143"/>
      <c r="H26" s="189">
        <f t="shared" si="4"/>
        <v>8.65</v>
      </c>
      <c r="I26" s="1"/>
    </row>
    <row r="27" spans="1:9">
      <c r="A27" s="84">
        <v>8</v>
      </c>
      <c r="B27" s="183" t="s">
        <v>155</v>
      </c>
      <c r="C27" s="184" t="s">
        <v>135</v>
      </c>
      <c r="D27" s="185">
        <v>40103</v>
      </c>
      <c r="E27" s="78">
        <v>10</v>
      </c>
      <c r="F27" s="79">
        <v>1.35</v>
      </c>
      <c r="G27" s="192"/>
      <c r="H27" s="179">
        <f t="shared" si="4"/>
        <v>8.65</v>
      </c>
    </row>
    <row r="28" spans="1:9">
      <c r="A28" s="3">
        <v>9</v>
      </c>
      <c r="B28" s="3" t="s">
        <v>152</v>
      </c>
      <c r="C28" s="34" t="s">
        <v>118</v>
      </c>
      <c r="D28" s="39">
        <v>39965</v>
      </c>
      <c r="E28" s="18">
        <v>10</v>
      </c>
      <c r="F28" s="97">
        <v>1.875</v>
      </c>
      <c r="G28" s="97"/>
      <c r="H28" s="96">
        <f t="shared" si="4"/>
        <v>8.125</v>
      </c>
    </row>
    <row r="29" spans="1:9">
      <c r="A29" s="165">
        <v>10</v>
      </c>
      <c r="B29" s="165" t="s">
        <v>154</v>
      </c>
      <c r="C29" s="167" t="s">
        <v>120</v>
      </c>
      <c r="D29" s="176">
        <v>39495</v>
      </c>
      <c r="E29" s="172">
        <v>0</v>
      </c>
      <c r="F29" s="170">
        <v>0</v>
      </c>
      <c r="G29" s="170"/>
      <c r="H29" s="171">
        <f t="shared" si="4"/>
        <v>0</v>
      </c>
      <c r="I29" s="1"/>
    </row>
    <row r="30" spans="1:9">
      <c r="A30" s="165">
        <v>11</v>
      </c>
      <c r="B30" s="166" t="s">
        <v>148</v>
      </c>
      <c r="C30" s="167" t="s">
        <v>120</v>
      </c>
      <c r="D30" s="168">
        <v>39791</v>
      </c>
      <c r="E30" s="172">
        <v>0</v>
      </c>
      <c r="F30" s="170">
        <v>0</v>
      </c>
      <c r="G30" s="170"/>
      <c r="H30" s="171">
        <f t="shared" si="4"/>
        <v>0</v>
      </c>
    </row>
    <row r="31" spans="1:9">
      <c r="B31" s="53"/>
      <c r="D31" s="54"/>
      <c r="E31" s="23"/>
      <c r="F31" s="24"/>
      <c r="G31" s="24"/>
      <c r="H31" s="25"/>
    </row>
    <row r="34" spans="1:9">
      <c r="C34"/>
      <c r="D34"/>
      <c r="E34" s="134" t="s">
        <v>1</v>
      </c>
      <c r="F34" s="134"/>
      <c r="G34" s="134"/>
      <c r="H34" s="134"/>
    </row>
    <row r="35" spans="1:9" ht="30">
      <c r="B35" s="11" t="s">
        <v>4</v>
      </c>
      <c r="C35" s="11" t="s">
        <v>5</v>
      </c>
      <c r="D35" s="11" t="s">
        <v>6</v>
      </c>
      <c r="E35" s="13" t="s">
        <v>8</v>
      </c>
      <c r="F35" s="13" t="s">
        <v>9</v>
      </c>
      <c r="G35" s="13" t="s">
        <v>10</v>
      </c>
      <c r="H35" s="13" t="s">
        <v>12</v>
      </c>
    </row>
    <row r="36" spans="1:9">
      <c r="A36" s="84">
        <v>1</v>
      </c>
      <c r="B36" s="88" t="s">
        <v>158</v>
      </c>
      <c r="C36" s="184" t="s">
        <v>135</v>
      </c>
      <c r="D36" s="208">
        <v>40008</v>
      </c>
      <c r="E36" s="78">
        <v>10</v>
      </c>
      <c r="F36" s="79">
        <v>0.52500000000000002</v>
      </c>
      <c r="G36" s="192"/>
      <c r="H36" s="179">
        <f t="shared" ref="H36:H46" si="5">SUM(E36-F36-G36)</f>
        <v>9.4749999999999996</v>
      </c>
      <c r="I36" s="1"/>
    </row>
    <row r="37" spans="1:9">
      <c r="A37" s="84">
        <v>2</v>
      </c>
      <c r="B37" s="183" t="s">
        <v>155</v>
      </c>
      <c r="C37" s="184" t="s">
        <v>135</v>
      </c>
      <c r="D37" s="185">
        <v>40103</v>
      </c>
      <c r="E37" s="78">
        <v>10</v>
      </c>
      <c r="F37" s="79">
        <v>0.625</v>
      </c>
      <c r="G37" s="192"/>
      <c r="H37" s="179">
        <f t="shared" si="5"/>
        <v>9.375</v>
      </c>
      <c r="I37" s="1"/>
    </row>
    <row r="38" spans="1:9">
      <c r="A38" s="145">
        <v>3</v>
      </c>
      <c r="B38" s="186" t="s">
        <v>157</v>
      </c>
      <c r="C38" s="187" t="s">
        <v>135</v>
      </c>
      <c r="D38" s="188">
        <v>39964</v>
      </c>
      <c r="E38" s="149">
        <v>10</v>
      </c>
      <c r="F38" s="143">
        <v>0.77500000000000002</v>
      </c>
      <c r="G38" s="143"/>
      <c r="H38" s="189">
        <f t="shared" si="5"/>
        <v>9.2249999999999996</v>
      </c>
      <c r="I38" s="1"/>
    </row>
    <row r="39" spans="1:9">
      <c r="A39" s="145">
        <v>4</v>
      </c>
      <c r="B39" s="150" t="s">
        <v>151</v>
      </c>
      <c r="C39" s="187" t="s">
        <v>120</v>
      </c>
      <c r="D39" s="207">
        <v>39363</v>
      </c>
      <c r="E39" s="149">
        <v>10</v>
      </c>
      <c r="F39" s="143">
        <v>0.875</v>
      </c>
      <c r="G39" s="143"/>
      <c r="H39" s="189">
        <f t="shared" si="5"/>
        <v>9.125</v>
      </c>
      <c r="I39" s="1"/>
    </row>
    <row r="40" spans="1:9">
      <c r="A40" s="84">
        <v>5</v>
      </c>
      <c r="B40" s="183" t="s">
        <v>156</v>
      </c>
      <c r="C40" s="184" t="s">
        <v>135</v>
      </c>
      <c r="D40" s="213">
        <v>40114</v>
      </c>
      <c r="E40" s="78">
        <v>10</v>
      </c>
      <c r="F40" s="79">
        <v>0.9</v>
      </c>
      <c r="G40" s="192"/>
      <c r="H40" s="179">
        <f t="shared" si="5"/>
        <v>9.1</v>
      </c>
      <c r="I40" s="1"/>
    </row>
    <row r="41" spans="1:9">
      <c r="A41" s="145">
        <v>6</v>
      </c>
      <c r="B41" s="145" t="s">
        <v>149</v>
      </c>
      <c r="C41" s="140" t="s">
        <v>116</v>
      </c>
      <c r="D41" s="190">
        <v>40039</v>
      </c>
      <c r="E41" s="149">
        <v>10</v>
      </c>
      <c r="F41" s="143">
        <v>0.9</v>
      </c>
      <c r="G41" s="143"/>
      <c r="H41" s="144">
        <f t="shared" si="5"/>
        <v>9.1</v>
      </c>
      <c r="I41" s="1"/>
    </row>
    <row r="42" spans="1:9">
      <c r="A42" s="145">
        <v>7</v>
      </c>
      <c r="B42" s="145" t="s">
        <v>152</v>
      </c>
      <c r="C42" s="140" t="s">
        <v>118</v>
      </c>
      <c r="D42" s="190">
        <v>39965</v>
      </c>
      <c r="E42" s="149">
        <v>10</v>
      </c>
      <c r="F42" s="143">
        <v>1</v>
      </c>
      <c r="G42" s="143"/>
      <c r="H42" s="144">
        <f t="shared" si="5"/>
        <v>9</v>
      </c>
    </row>
    <row r="43" spans="1:9">
      <c r="A43" s="145">
        <v>8</v>
      </c>
      <c r="B43" s="145" t="s">
        <v>153</v>
      </c>
      <c r="C43" s="140" t="s">
        <v>83</v>
      </c>
      <c r="D43" s="190">
        <v>39936</v>
      </c>
      <c r="E43" s="149">
        <v>10</v>
      </c>
      <c r="F43" s="143">
        <v>1.0249999999999999</v>
      </c>
      <c r="G43" s="143"/>
      <c r="H43" s="144">
        <f t="shared" si="5"/>
        <v>8.9749999999999996</v>
      </c>
      <c r="I43" s="1"/>
    </row>
    <row r="44" spans="1:9">
      <c r="A44" s="3">
        <v>9</v>
      </c>
      <c r="B44" s="3" t="s">
        <v>150</v>
      </c>
      <c r="C44" s="34" t="s">
        <v>120</v>
      </c>
      <c r="D44" s="39">
        <v>39200</v>
      </c>
      <c r="E44" s="18">
        <v>10</v>
      </c>
      <c r="F44" s="97">
        <v>1.25</v>
      </c>
      <c r="G44" s="97"/>
      <c r="H44" s="96">
        <f t="shared" si="5"/>
        <v>8.75</v>
      </c>
      <c r="I44" s="1"/>
    </row>
    <row r="45" spans="1:9">
      <c r="A45" s="165">
        <v>10</v>
      </c>
      <c r="B45" s="165" t="s">
        <v>154</v>
      </c>
      <c r="C45" s="167" t="s">
        <v>120</v>
      </c>
      <c r="D45" s="176">
        <v>39495</v>
      </c>
      <c r="E45" s="172">
        <v>0</v>
      </c>
      <c r="F45" s="170">
        <v>0</v>
      </c>
      <c r="G45" s="170"/>
      <c r="H45" s="171">
        <f t="shared" si="5"/>
        <v>0</v>
      </c>
      <c r="I45" s="1"/>
    </row>
    <row r="46" spans="1:9">
      <c r="A46" s="165">
        <v>11</v>
      </c>
      <c r="B46" s="166" t="s">
        <v>148</v>
      </c>
      <c r="C46" s="167" t="s">
        <v>120</v>
      </c>
      <c r="D46" s="168">
        <v>39791</v>
      </c>
      <c r="E46" s="172">
        <v>0</v>
      </c>
      <c r="F46" s="170">
        <v>0</v>
      </c>
      <c r="G46" s="170"/>
      <c r="H46" s="171">
        <f t="shared" si="5"/>
        <v>0</v>
      </c>
    </row>
    <row r="47" spans="1:9">
      <c r="B47" s="53"/>
      <c r="D47" s="54"/>
      <c r="E47" s="23"/>
      <c r="F47" s="24"/>
      <c r="G47" s="24"/>
      <c r="H47" s="25"/>
    </row>
    <row r="50" spans="1:9">
      <c r="C50"/>
      <c r="D50"/>
      <c r="E50" s="101" t="s">
        <v>2</v>
      </c>
      <c r="F50" s="101"/>
      <c r="G50" s="101"/>
      <c r="H50" s="101"/>
    </row>
    <row r="51" spans="1:9" ht="30">
      <c r="B51" s="11" t="s">
        <v>4</v>
      </c>
      <c r="C51" s="11" t="s">
        <v>5</v>
      </c>
      <c r="D51" s="11" t="s">
        <v>6</v>
      </c>
      <c r="E51" s="14" t="s">
        <v>8</v>
      </c>
      <c r="F51" s="14" t="s">
        <v>13</v>
      </c>
      <c r="G51" s="14" t="s">
        <v>10</v>
      </c>
      <c r="H51" s="14" t="s">
        <v>14</v>
      </c>
    </row>
    <row r="52" spans="1:9">
      <c r="A52" s="145">
        <v>1</v>
      </c>
      <c r="B52" s="145" t="s">
        <v>157</v>
      </c>
      <c r="C52" s="140" t="s">
        <v>135</v>
      </c>
      <c r="D52" s="190">
        <v>39964</v>
      </c>
      <c r="E52" s="149">
        <v>10</v>
      </c>
      <c r="F52" s="143">
        <v>0.8</v>
      </c>
      <c r="G52" s="143"/>
      <c r="H52" s="189">
        <f t="shared" ref="H52:H62" si="6">SUM(E52-F52-G52)</f>
        <v>9.1999999999999993</v>
      </c>
      <c r="I52" s="1"/>
    </row>
    <row r="53" spans="1:9">
      <c r="A53" s="84">
        <v>2</v>
      </c>
      <c r="B53" s="183" t="s">
        <v>155</v>
      </c>
      <c r="C53" s="184" t="s">
        <v>135</v>
      </c>
      <c r="D53" s="185">
        <v>40103</v>
      </c>
      <c r="E53" s="78">
        <v>10</v>
      </c>
      <c r="F53" s="79">
        <v>0.8</v>
      </c>
      <c r="G53" s="192"/>
      <c r="H53" s="179">
        <f t="shared" si="6"/>
        <v>9.1999999999999993</v>
      </c>
      <c r="I53" s="1"/>
    </row>
    <row r="54" spans="1:9">
      <c r="A54" s="84">
        <v>3</v>
      </c>
      <c r="B54" s="183" t="s">
        <v>156</v>
      </c>
      <c r="C54" s="184" t="s">
        <v>135</v>
      </c>
      <c r="D54" s="213">
        <v>40114</v>
      </c>
      <c r="E54" s="78">
        <v>10</v>
      </c>
      <c r="F54" s="79">
        <v>0.9</v>
      </c>
      <c r="G54" s="192"/>
      <c r="H54" s="179">
        <f t="shared" si="6"/>
        <v>9.1</v>
      </c>
      <c r="I54" s="1"/>
    </row>
    <row r="55" spans="1:9">
      <c r="A55" s="145">
        <v>4</v>
      </c>
      <c r="B55" s="145" t="s">
        <v>150</v>
      </c>
      <c r="C55" s="140" t="s">
        <v>120</v>
      </c>
      <c r="D55" s="190">
        <v>39200</v>
      </c>
      <c r="E55" s="149">
        <v>10</v>
      </c>
      <c r="F55" s="143">
        <v>1.1000000000000001</v>
      </c>
      <c r="G55" s="143"/>
      <c r="H55" s="189">
        <f>SUM(E55-F55-G55)</f>
        <v>8.9</v>
      </c>
      <c r="I55" s="1"/>
    </row>
    <row r="56" spans="1:9">
      <c r="A56" s="145">
        <v>5</v>
      </c>
      <c r="B56" s="145" t="s">
        <v>153</v>
      </c>
      <c r="C56" s="140" t="s">
        <v>83</v>
      </c>
      <c r="D56" s="190">
        <v>39936</v>
      </c>
      <c r="E56" s="149">
        <v>10</v>
      </c>
      <c r="F56" s="143">
        <v>1.1000000000000001</v>
      </c>
      <c r="G56" s="143"/>
      <c r="H56" s="189">
        <f>SUM(E56-F56-G56)</f>
        <v>8.9</v>
      </c>
      <c r="I56" s="1"/>
    </row>
    <row r="57" spans="1:9">
      <c r="A57" s="84">
        <v>6</v>
      </c>
      <c r="B57" s="88" t="s">
        <v>158</v>
      </c>
      <c r="C57" s="184" t="s">
        <v>135</v>
      </c>
      <c r="D57" s="208">
        <v>40008</v>
      </c>
      <c r="E57" s="78">
        <v>10</v>
      </c>
      <c r="F57" s="79">
        <v>1.1000000000000001</v>
      </c>
      <c r="G57" s="192"/>
      <c r="H57" s="179">
        <f>SUM(E57-F57-G57)</f>
        <v>8.9</v>
      </c>
      <c r="I57" s="1"/>
    </row>
    <row r="58" spans="1:9">
      <c r="A58" s="145">
        <v>7</v>
      </c>
      <c r="B58" s="153" t="s">
        <v>151</v>
      </c>
      <c r="C58" s="140" t="s">
        <v>120</v>
      </c>
      <c r="D58" s="206">
        <v>39363</v>
      </c>
      <c r="E58" s="149">
        <v>10</v>
      </c>
      <c r="F58" s="143">
        <v>1.5</v>
      </c>
      <c r="G58" s="143"/>
      <c r="H58" s="144">
        <f t="shared" si="6"/>
        <v>8.5</v>
      </c>
    </row>
    <row r="59" spans="1:9">
      <c r="A59" s="145">
        <v>8</v>
      </c>
      <c r="B59" s="145" t="s">
        <v>152</v>
      </c>
      <c r="C59" s="140" t="s">
        <v>118</v>
      </c>
      <c r="D59" s="190">
        <v>39965</v>
      </c>
      <c r="E59" s="149">
        <v>9</v>
      </c>
      <c r="F59" s="143">
        <v>0.6</v>
      </c>
      <c r="G59" s="143"/>
      <c r="H59" s="144">
        <f t="shared" si="6"/>
        <v>8.4</v>
      </c>
    </row>
    <row r="60" spans="1:9">
      <c r="A60" s="3">
        <v>9</v>
      </c>
      <c r="B60" s="3" t="s">
        <v>149</v>
      </c>
      <c r="C60" s="34" t="s">
        <v>116</v>
      </c>
      <c r="D60" s="39">
        <v>40039</v>
      </c>
      <c r="E60" s="18">
        <v>9.5</v>
      </c>
      <c r="F60" s="97">
        <v>1.2</v>
      </c>
      <c r="G60" s="97"/>
      <c r="H60" s="96">
        <f t="shared" si="6"/>
        <v>8.3000000000000007</v>
      </c>
    </row>
    <row r="61" spans="1:9">
      <c r="A61" s="165">
        <v>10</v>
      </c>
      <c r="B61" s="165" t="s">
        <v>154</v>
      </c>
      <c r="C61" s="167" t="s">
        <v>120</v>
      </c>
      <c r="D61" s="176">
        <v>39495</v>
      </c>
      <c r="E61" s="172">
        <v>0</v>
      </c>
      <c r="F61" s="170">
        <v>0</v>
      </c>
      <c r="G61" s="170"/>
      <c r="H61" s="171">
        <f t="shared" si="6"/>
        <v>0</v>
      </c>
    </row>
    <row r="62" spans="1:9">
      <c r="A62" s="165">
        <v>11</v>
      </c>
      <c r="B62" s="166" t="s">
        <v>148</v>
      </c>
      <c r="C62" s="167" t="s">
        <v>120</v>
      </c>
      <c r="D62" s="168">
        <v>39791</v>
      </c>
      <c r="E62" s="172">
        <v>0</v>
      </c>
      <c r="F62" s="170">
        <v>0</v>
      </c>
      <c r="G62" s="170"/>
      <c r="H62" s="171">
        <f t="shared" si="6"/>
        <v>0</v>
      </c>
    </row>
    <row r="63" spans="1:9">
      <c r="B63" s="53"/>
      <c r="D63" s="54"/>
      <c r="E63" s="23"/>
      <c r="F63" s="24"/>
      <c r="G63" s="24"/>
      <c r="H63" s="25"/>
    </row>
    <row r="64" spans="1:9">
      <c r="B64" s="70"/>
      <c r="C64" s="69"/>
      <c r="D64" s="68"/>
      <c r="E64" s="23"/>
      <c r="F64" s="24"/>
      <c r="G64" s="24"/>
      <c r="H64" s="25"/>
    </row>
    <row r="65" spans="1:9">
      <c r="B65" s="70"/>
      <c r="C65" s="69"/>
      <c r="D65" s="68"/>
      <c r="E65" s="23"/>
      <c r="F65" s="24"/>
      <c r="G65" s="24"/>
      <c r="H65" s="25"/>
    </row>
    <row r="66" spans="1:9">
      <c r="C66" s="58"/>
      <c r="E66" s="133" t="s">
        <v>17</v>
      </c>
      <c r="F66" s="133"/>
      <c r="G66" s="133"/>
      <c r="H66" s="133"/>
    </row>
    <row r="67" spans="1:9" ht="30">
      <c r="B67" s="31" t="s">
        <v>4</v>
      </c>
      <c r="C67" s="11" t="s">
        <v>5</v>
      </c>
      <c r="D67" s="11" t="s">
        <v>6</v>
      </c>
      <c r="E67" s="17" t="s">
        <v>8</v>
      </c>
      <c r="F67" s="17" t="s">
        <v>13</v>
      </c>
      <c r="G67" s="17" t="s">
        <v>10</v>
      </c>
      <c r="H67" s="17" t="s">
        <v>20</v>
      </c>
    </row>
    <row r="68" spans="1:9">
      <c r="A68" s="197">
        <v>1</v>
      </c>
      <c r="B68" s="197" t="s">
        <v>153</v>
      </c>
      <c r="C68" s="198" t="s">
        <v>83</v>
      </c>
      <c r="D68" s="199">
        <v>39936</v>
      </c>
      <c r="E68" s="200">
        <v>22.5</v>
      </c>
      <c r="F68" s="201">
        <v>0.82499999999999996</v>
      </c>
      <c r="G68" s="201"/>
      <c r="H68" s="211">
        <f t="shared" ref="H68:H74" si="7">SUM(E68-F68-G68)</f>
        <v>21.675000000000001</v>
      </c>
      <c r="I68" s="1"/>
    </row>
    <row r="69" spans="1:9">
      <c r="A69" s="197">
        <v>2</v>
      </c>
      <c r="B69" s="197" t="s">
        <v>150</v>
      </c>
      <c r="C69" s="198" t="s">
        <v>120</v>
      </c>
      <c r="D69" s="199">
        <v>39200</v>
      </c>
      <c r="E69" s="200">
        <v>22.5</v>
      </c>
      <c r="F69" s="201">
        <v>1.1000000000000001</v>
      </c>
      <c r="G69" s="201"/>
      <c r="H69" s="211">
        <f t="shared" si="7"/>
        <v>21.4</v>
      </c>
    </row>
    <row r="70" spans="1:9">
      <c r="A70" s="197">
        <v>3</v>
      </c>
      <c r="B70" s="197" t="s">
        <v>152</v>
      </c>
      <c r="C70" s="198" t="s">
        <v>118</v>
      </c>
      <c r="D70" s="198"/>
      <c r="E70" s="200">
        <v>22.5</v>
      </c>
      <c r="F70" s="201">
        <v>1.45</v>
      </c>
      <c r="G70" s="197"/>
      <c r="H70" s="211">
        <f t="shared" si="7"/>
        <v>21.05</v>
      </c>
    </row>
    <row r="71" spans="1:9">
      <c r="A71" s="197">
        <v>4</v>
      </c>
      <c r="B71" s="209" t="s">
        <v>151</v>
      </c>
      <c r="C71" s="198" t="s">
        <v>120</v>
      </c>
      <c r="D71" s="210">
        <v>39363</v>
      </c>
      <c r="E71" s="200">
        <v>22.5</v>
      </c>
      <c r="F71" s="201">
        <v>1.6</v>
      </c>
      <c r="G71" s="201"/>
      <c r="H71" s="211">
        <f t="shared" si="7"/>
        <v>20.9</v>
      </c>
    </row>
    <row r="72" spans="1:9">
      <c r="A72" s="197">
        <v>5</v>
      </c>
      <c r="B72" s="197" t="s">
        <v>149</v>
      </c>
      <c r="C72" s="198" t="s">
        <v>116</v>
      </c>
      <c r="D72" s="199">
        <v>40039</v>
      </c>
      <c r="E72" s="200">
        <v>21.5</v>
      </c>
      <c r="F72" s="201">
        <v>1.6</v>
      </c>
      <c r="G72" s="201"/>
      <c r="H72" s="211">
        <f t="shared" si="7"/>
        <v>19.899999999999999</v>
      </c>
    </row>
    <row r="73" spans="1:9">
      <c r="A73" s="165">
        <v>6</v>
      </c>
      <c r="B73" s="165" t="s">
        <v>154</v>
      </c>
      <c r="C73" s="167" t="s">
        <v>120</v>
      </c>
      <c r="D73" s="176">
        <v>39495</v>
      </c>
      <c r="E73" s="172">
        <v>0</v>
      </c>
      <c r="F73" s="170">
        <v>0</v>
      </c>
      <c r="G73" s="170"/>
      <c r="H73" s="171">
        <f t="shared" si="7"/>
        <v>0</v>
      </c>
    </row>
    <row r="74" spans="1:9">
      <c r="A74" s="212">
        <v>7</v>
      </c>
      <c r="B74" s="166" t="s">
        <v>148</v>
      </c>
      <c r="C74" s="167" t="s">
        <v>120</v>
      </c>
      <c r="D74" s="168">
        <v>39791</v>
      </c>
      <c r="E74" s="172">
        <v>0</v>
      </c>
      <c r="F74" s="170">
        <v>0</v>
      </c>
      <c r="G74" s="170"/>
      <c r="H74" s="171">
        <f t="shared" si="7"/>
        <v>0</v>
      </c>
    </row>
    <row r="75" spans="1:9">
      <c r="A75" s="214"/>
      <c r="B75" s="215"/>
      <c r="D75" s="54"/>
      <c r="E75" s="217"/>
      <c r="F75" s="216"/>
      <c r="G75" s="216"/>
      <c r="H75" s="218"/>
    </row>
    <row r="76" spans="1:9">
      <c r="C76" s="58"/>
      <c r="E76" s="219" t="s">
        <v>129</v>
      </c>
      <c r="F76" s="219"/>
      <c r="G76" s="219"/>
      <c r="H76" s="219"/>
    </row>
    <row r="77" spans="1:9" ht="30">
      <c r="B77" s="11" t="s">
        <v>4</v>
      </c>
      <c r="C77" s="11" t="s">
        <v>5</v>
      </c>
      <c r="D77" s="11" t="s">
        <v>6</v>
      </c>
      <c r="E77" s="66" t="s">
        <v>8</v>
      </c>
      <c r="F77" s="66" t="s">
        <v>13</v>
      </c>
      <c r="G77" s="66" t="s">
        <v>10</v>
      </c>
      <c r="H77" s="66" t="s">
        <v>20</v>
      </c>
    </row>
    <row r="78" spans="1:9">
      <c r="A78" s="158">
        <v>1</v>
      </c>
      <c r="B78" s="158" t="s">
        <v>153</v>
      </c>
      <c r="C78" s="159" t="s">
        <v>83</v>
      </c>
      <c r="D78" s="163">
        <v>39936</v>
      </c>
      <c r="E78" s="160">
        <v>10</v>
      </c>
      <c r="F78" s="161">
        <v>0.55000000000000004</v>
      </c>
      <c r="G78" s="161"/>
      <c r="H78" s="162">
        <f t="shared" ref="H78:H84" si="8">SUM(E78-F78-G78)</f>
        <v>9.4499999999999993</v>
      </c>
    </row>
    <row r="79" spans="1:9">
      <c r="A79" s="158">
        <v>2</v>
      </c>
      <c r="B79" s="220" t="s">
        <v>151</v>
      </c>
      <c r="C79" s="159" t="s">
        <v>120</v>
      </c>
      <c r="D79" s="221">
        <v>39363</v>
      </c>
      <c r="E79" s="160">
        <v>10</v>
      </c>
      <c r="F79" s="161">
        <v>0.8</v>
      </c>
      <c r="G79" s="161"/>
      <c r="H79" s="162">
        <f t="shared" si="8"/>
        <v>9.1999999999999993</v>
      </c>
    </row>
    <row r="80" spans="1:9">
      <c r="A80" s="158">
        <v>3</v>
      </c>
      <c r="B80" s="158" t="s">
        <v>149</v>
      </c>
      <c r="C80" s="159" t="s">
        <v>116</v>
      </c>
      <c r="D80" s="163">
        <v>40039</v>
      </c>
      <c r="E80" s="160">
        <v>10</v>
      </c>
      <c r="F80" s="161">
        <v>1.45</v>
      </c>
      <c r="G80" s="161"/>
      <c r="H80" s="162">
        <f t="shared" si="8"/>
        <v>8.5500000000000007</v>
      </c>
    </row>
    <row r="81" spans="1:8">
      <c r="A81" s="158">
        <v>4</v>
      </c>
      <c r="B81" s="158" t="s">
        <v>152</v>
      </c>
      <c r="C81" s="159" t="s">
        <v>118</v>
      </c>
      <c r="D81" s="163">
        <v>39965</v>
      </c>
      <c r="E81" s="160">
        <v>10</v>
      </c>
      <c r="F81" s="161">
        <v>1.65</v>
      </c>
      <c r="G81" s="161"/>
      <c r="H81" s="162">
        <f t="shared" si="8"/>
        <v>8.35</v>
      </c>
    </row>
    <row r="82" spans="1:8">
      <c r="A82" s="158">
        <v>5</v>
      </c>
      <c r="B82" s="158" t="s">
        <v>150</v>
      </c>
      <c r="C82" s="159" t="s">
        <v>120</v>
      </c>
      <c r="D82" s="163">
        <v>39200</v>
      </c>
      <c r="E82" s="160">
        <v>10</v>
      </c>
      <c r="F82" s="161">
        <v>2.35</v>
      </c>
      <c r="G82" s="161"/>
      <c r="H82" s="162">
        <f t="shared" si="8"/>
        <v>7.65</v>
      </c>
    </row>
    <row r="83" spans="1:8">
      <c r="A83" s="165">
        <v>6</v>
      </c>
      <c r="B83" s="165" t="s">
        <v>154</v>
      </c>
      <c r="C83" s="167" t="s">
        <v>120</v>
      </c>
      <c r="D83" s="176">
        <v>39495</v>
      </c>
      <c r="E83" s="172">
        <v>0</v>
      </c>
      <c r="F83" s="170">
        <v>0</v>
      </c>
      <c r="G83" s="170"/>
      <c r="H83" s="171">
        <f t="shared" si="8"/>
        <v>0</v>
      </c>
    </row>
    <row r="84" spans="1:8">
      <c r="A84" s="165">
        <v>7</v>
      </c>
      <c r="B84" s="166" t="s">
        <v>148</v>
      </c>
      <c r="C84" s="167" t="s">
        <v>120</v>
      </c>
      <c r="D84" s="168">
        <v>39791</v>
      </c>
      <c r="E84" s="172">
        <v>0</v>
      </c>
      <c r="F84" s="170">
        <v>0</v>
      </c>
      <c r="G84" s="170"/>
      <c r="H84" s="171">
        <f t="shared" si="8"/>
        <v>0</v>
      </c>
    </row>
  </sheetData>
  <sortState ref="B55:H57">
    <sortCondition ref="D55:D57"/>
  </sortState>
  <mergeCells count="10">
    <mergeCell ref="B1:V1"/>
    <mergeCell ref="B2:Q2"/>
    <mergeCell ref="E18:H18"/>
    <mergeCell ref="E34:H34"/>
    <mergeCell ref="E50:H50"/>
    <mergeCell ref="E76:H76"/>
    <mergeCell ref="E66:H66"/>
    <mergeCell ref="E3:H3"/>
    <mergeCell ref="I3:L3"/>
    <mergeCell ref="M3:P3"/>
  </mergeCells>
  <dataValidations count="1">
    <dataValidation type="custom" allowBlank="1" showInputMessage="1" showErrorMessage="1" sqref="H78:H84 H36:H47 H68:H73 R13 H5:H15 L5:L15 P5:P15 H20:H31 H52:H65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Q51"/>
  <sheetViews>
    <sheetView tabSelected="1" topLeftCell="A29" workbookViewId="0">
      <selection activeCell="M41" sqref="M41"/>
    </sheetView>
  </sheetViews>
  <sheetFormatPr defaultRowHeight="15"/>
  <cols>
    <col min="1" max="1" width="2" bestFit="1" customWidth="1"/>
    <col min="2" max="2" width="24.7109375" bestFit="1" customWidth="1"/>
    <col min="3" max="3" width="22.28515625" bestFit="1" customWidth="1"/>
    <col min="4" max="4" width="10.7109375" bestFit="1" customWidth="1"/>
    <col min="5" max="5" width="10.7109375" customWidth="1"/>
  </cols>
  <sheetData>
    <row r="1" spans="1:17" ht="18.75">
      <c r="A1" s="109" t="s">
        <v>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15.75">
      <c r="B2" s="10"/>
      <c r="D2" s="1"/>
      <c r="E2" s="135" t="s">
        <v>51</v>
      </c>
      <c r="F2" s="135"/>
      <c r="G2" s="135"/>
      <c r="H2" s="135"/>
      <c r="I2" s="136"/>
      <c r="J2" s="136"/>
      <c r="K2" s="136"/>
      <c r="L2" s="136"/>
      <c r="M2" s="136"/>
      <c r="N2" s="136"/>
      <c r="O2" s="136"/>
      <c r="P2" s="136"/>
    </row>
    <row r="3" spans="1:17" ht="26.25" thickBot="1">
      <c r="B3" s="11" t="s">
        <v>4</v>
      </c>
      <c r="C3" s="11" t="s">
        <v>5</v>
      </c>
      <c r="D3" s="48" t="s">
        <v>6</v>
      </c>
      <c r="E3" s="49" t="s">
        <v>48</v>
      </c>
      <c r="F3" s="50" t="s">
        <v>49</v>
      </c>
      <c r="G3" s="50" t="s">
        <v>50</v>
      </c>
      <c r="H3" s="51" t="s">
        <v>7</v>
      </c>
      <c r="I3" s="47"/>
      <c r="J3" s="47"/>
      <c r="K3" s="47"/>
      <c r="L3" s="47"/>
      <c r="M3" s="47"/>
      <c r="N3" s="47"/>
      <c r="O3" s="47"/>
      <c r="P3" s="47"/>
      <c r="Q3" s="47"/>
    </row>
    <row r="4" spans="1:17">
      <c r="A4" s="222">
        <v>1</v>
      </c>
      <c r="B4" s="223" t="s">
        <v>52</v>
      </c>
      <c r="C4" s="224" t="s">
        <v>56</v>
      </c>
      <c r="D4" s="225">
        <v>41826</v>
      </c>
      <c r="E4" s="226">
        <v>40</v>
      </c>
      <c r="F4" s="227">
        <v>4.05</v>
      </c>
      <c r="G4" s="227">
        <v>0</v>
      </c>
      <c r="H4" s="228">
        <f t="shared" ref="H4" si="0">SUM(E4-F4-G4)</f>
        <v>35.950000000000003</v>
      </c>
      <c r="I4" s="23"/>
      <c r="J4" s="24"/>
      <c r="K4" s="24"/>
      <c r="L4" s="25"/>
      <c r="M4" s="23"/>
      <c r="N4" s="25"/>
      <c r="O4" s="24"/>
      <c r="P4" s="25"/>
      <c r="Q4" s="43"/>
    </row>
    <row r="5" spans="1:17">
      <c r="A5" s="229"/>
      <c r="B5" s="230" t="s">
        <v>53</v>
      </c>
      <c r="C5" s="231"/>
      <c r="D5" s="232">
        <v>41931</v>
      </c>
      <c r="E5" s="233"/>
      <c r="F5" s="234"/>
      <c r="G5" s="234"/>
      <c r="H5" s="235"/>
      <c r="I5" s="23"/>
      <c r="J5" s="24"/>
      <c r="K5" s="24"/>
      <c r="L5" s="25"/>
      <c r="M5" s="23"/>
      <c r="N5" s="25"/>
      <c r="O5" s="24"/>
      <c r="P5" s="25"/>
      <c r="Q5" s="43"/>
    </row>
    <row r="6" spans="1:17">
      <c r="A6" s="229"/>
      <c r="B6" s="230" t="s">
        <v>54</v>
      </c>
      <c r="C6" s="231"/>
      <c r="D6" s="232">
        <v>42726</v>
      </c>
      <c r="E6" s="233"/>
      <c r="F6" s="234"/>
      <c r="G6" s="234"/>
      <c r="H6" s="235"/>
      <c r="I6" s="23"/>
      <c r="J6" s="24"/>
      <c r="K6" s="24"/>
      <c r="L6" s="25"/>
      <c r="M6" s="23"/>
      <c r="N6" s="25"/>
      <c r="O6" s="24"/>
      <c r="P6" s="25"/>
      <c r="Q6" s="43"/>
    </row>
    <row r="7" spans="1:17" ht="15.75" thickBot="1">
      <c r="A7" s="236"/>
      <c r="B7" s="237" t="s">
        <v>55</v>
      </c>
      <c r="C7" s="238"/>
      <c r="D7" s="239">
        <v>41798</v>
      </c>
      <c r="E7" s="240"/>
      <c r="F7" s="241"/>
      <c r="G7" s="241"/>
      <c r="H7" s="242"/>
      <c r="I7" s="23"/>
      <c r="J7" s="24"/>
      <c r="K7" s="24"/>
      <c r="L7" s="25"/>
      <c r="M7" s="23"/>
      <c r="N7" s="25"/>
      <c r="O7" s="24"/>
      <c r="P7" s="25"/>
      <c r="Q7" s="43"/>
    </row>
    <row r="11" spans="1:17" ht="15.75">
      <c r="B11" s="10"/>
      <c r="D11" s="1"/>
      <c r="E11" s="135" t="s">
        <v>57</v>
      </c>
      <c r="F11" s="135"/>
      <c r="G11" s="135"/>
      <c r="H11" s="135"/>
    </row>
    <row r="12" spans="1:17" ht="26.25" thickBot="1">
      <c r="B12" s="11" t="s">
        <v>4</v>
      </c>
      <c r="C12" s="11" t="s">
        <v>5</v>
      </c>
      <c r="D12" s="48" t="s">
        <v>6</v>
      </c>
      <c r="E12" s="49" t="s">
        <v>48</v>
      </c>
      <c r="F12" s="50" t="s">
        <v>49</v>
      </c>
      <c r="G12" s="50" t="s">
        <v>50</v>
      </c>
      <c r="H12" s="51" t="s">
        <v>7</v>
      </c>
    </row>
    <row r="13" spans="1:17">
      <c r="A13" s="222">
        <v>1</v>
      </c>
      <c r="B13" s="223" t="s">
        <v>58</v>
      </c>
      <c r="C13" s="224" t="s">
        <v>56</v>
      </c>
      <c r="D13" s="225">
        <v>40789</v>
      </c>
      <c r="E13" s="226">
        <v>40</v>
      </c>
      <c r="F13" s="227">
        <v>2.95</v>
      </c>
      <c r="G13" s="227">
        <v>0</v>
      </c>
      <c r="H13" s="228">
        <f t="shared" ref="H13" si="1">SUM(E13-F13-G13)</f>
        <v>37.049999999999997</v>
      </c>
    </row>
    <row r="14" spans="1:17">
      <c r="A14" s="243"/>
      <c r="B14" s="244" t="s">
        <v>59</v>
      </c>
      <c r="C14" s="231"/>
      <c r="D14" s="245">
        <v>41523</v>
      </c>
      <c r="E14" s="233"/>
      <c r="F14" s="234"/>
      <c r="G14" s="234"/>
      <c r="H14" s="235"/>
    </row>
    <row r="15" spans="1:17">
      <c r="A15" s="229"/>
      <c r="B15" s="230" t="s">
        <v>60</v>
      </c>
      <c r="C15" s="231"/>
      <c r="D15" s="232">
        <v>41507</v>
      </c>
      <c r="E15" s="233"/>
      <c r="F15" s="234"/>
      <c r="G15" s="234"/>
      <c r="H15" s="235"/>
    </row>
    <row r="16" spans="1:17">
      <c r="A16" s="229"/>
      <c r="B16" s="230" t="s">
        <v>61</v>
      </c>
      <c r="C16" s="231"/>
      <c r="D16" s="232">
        <v>41470</v>
      </c>
      <c r="E16" s="233"/>
      <c r="F16" s="234"/>
      <c r="G16" s="234"/>
      <c r="H16" s="235"/>
    </row>
    <row r="17" spans="1:17">
      <c r="A17" s="229"/>
      <c r="B17" s="230" t="s">
        <v>62</v>
      </c>
      <c r="C17" s="231"/>
      <c r="D17" s="232">
        <v>40758</v>
      </c>
      <c r="E17" s="233"/>
      <c r="F17" s="234"/>
      <c r="G17" s="234"/>
      <c r="H17" s="235"/>
    </row>
    <row r="18" spans="1:17" ht="15.75" thickBot="1">
      <c r="A18" s="236"/>
      <c r="B18" s="237" t="s">
        <v>63</v>
      </c>
      <c r="C18" s="238"/>
      <c r="D18" s="239">
        <v>40771</v>
      </c>
      <c r="E18" s="240"/>
      <c r="F18" s="241"/>
      <c r="G18" s="241"/>
      <c r="H18" s="242"/>
    </row>
    <row r="19" spans="1:17">
      <c r="A19" s="222">
        <v>2</v>
      </c>
      <c r="B19" s="223" t="s">
        <v>64</v>
      </c>
      <c r="C19" s="224" t="s">
        <v>56</v>
      </c>
      <c r="D19" s="225">
        <v>40798</v>
      </c>
      <c r="E19" s="226">
        <v>40</v>
      </c>
      <c r="F19" s="227">
        <v>3.05</v>
      </c>
      <c r="G19" s="227">
        <v>0</v>
      </c>
      <c r="H19" s="228">
        <f t="shared" ref="H19" si="2">SUM(E19-F19-G19)</f>
        <v>36.950000000000003</v>
      </c>
    </row>
    <row r="20" spans="1:17">
      <c r="A20" s="243"/>
      <c r="B20" s="244" t="s">
        <v>65</v>
      </c>
      <c r="C20" s="231"/>
      <c r="D20" s="245">
        <v>39802</v>
      </c>
      <c r="E20" s="233"/>
      <c r="F20" s="234"/>
      <c r="G20" s="234"/>
      <c r="H20" s="235"/>
    </row>
    <row r="21" spans="1:17">
      <c r="A21" s="229"/>
      <c r="B21" s="230" t="s">
        <v>66</v>
      </c>
      <c r="C21" s="231"/>
      <c r="D21" s="232">
        <v>40067</v>
      </c>
      <c r="E21" s="233"/>
      <c r="F21" s="234"/>
      <c r="G21" s="234"/>
      <c r="H21" s="235"/>
    </row>
    <row r="22" spans="1:17">
      <c r="A22" s="229"/>
      <c r="B22" s="230" t="s">
        <v>67</v>
      </c>
      <c r="C22" s="231"/>
      <c r="D22" s="232">
        <v>40462</v>
      </c>
      <c r="E22" s="233"/>
      <c r="F22" s="234"/>
      <c r="G22" s="234"/>
      <c r="H22" s="235"/>
    </row>
    <row r="23" spans="1:17">
      <c r="A23" s="229"/>
      <c r="B23" s="230" t="s">
        <v>68</v>
      </c>
      <c r="C23" s="231"/>
      <c r="D23" s="232">
        <v>39637</v>
      </c>
      <c r="E23" s="233"/>
      <c r="F23" s="234"/>
      <c r="G23" s="234"/>
      <c r="H23" s="235"/>
    </row>
    <row r="24" spans="1:17" ht="15.75" thickBot="1">
      <c r="A24" s="236"/>
      <c r="B24" s="237" t="s">
        <v>69</v>
      </c>
      <c r="C24" s="238"/>
      <c r="D24" s="239">
        <v>40506</v>
      </c>
      <c r="E24" s="240"/>
      <c r="F24" s="241"/>
      <c r="G24" s="241"/>
      <c r="H24" s="242"/>
    </row>
    <row r="26" spans="1:17" ht="18.75">
      <c r="A26" s="109" t="s">
        <v>97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ht="15.75">
      <c r="B27" s="10"/>
      <c r="D27" s="1"/>
      <c r="E27" s="135" t="s">
        <v>57</v>
      </c>
      <c r="F27" s="135"/>
      <c r="G27" s="135"/>
      <c r="H27" s="135"/>
      <c r="I27" s="136"/>
      <c r="J27" s="136"/>
      <c r="K27" s="136"/>
      <c r="L27" s="136"/>
      <c r="M27" s="136"/>
      <c r="N27" s="136"/>
      <c r="O27" s="136"/>
      <c r="P27" s="136"/>
    </row>
    <row r="28" spans="1:17" ht="26.25" thickBot="1">
      <c r="B28" s="11" t="s">
        <v>4</v>
      </c>
      <c r="C28" s="11" t="s">
        <v>5</v>
      </c>
      <c r="D28" s="48" t="s">
        <v>6</v>
      </c>
      <c r="E28" s="49" t="s">
        <v>48</v>
      </c>
      <c r="F28" s="50" t="s">
        <v>49</v>
      </c>
      <c r="G28" s="50" t="s">
        <v>50</v>
      </c>
      <c r="H28" s="51" t="s">
        <v>7</v>
      </c>
      <c r="I28" s="47"/>
      <c r="J28" s="47"/>
      <c r="K28" s="47"/>
      <c r="L28" s="47"/>
      <c r="M28" s="47"/>
      <c r="N28" s="47"/>
      <c r="O28" s="47"/>
      <c r="P28" s="47"/>
      <c r="Q28" s="47"/>
    </row>
    <row r="29" spans="1:17">
      <c r="A29" s="224">
        <v>1</v>
      </c>
      <c r="B29" s="246" t="s">
        <v>110</v>
      </c>
      <c r="C29" s="247" t="s">
        <v>75</v>
      </c>
      <c r="D29" s="248">
        <v>42020</v>
      </c>
      <c r="E29" s="249">
        <v>40</v>
      </c>
      <c r="F29" s="227">
        <v>3.9</v>
      </c>
      <c r="G29" s="227">
        <v>0</v>
      </c>
      <c r="H29" s="228">
        <f>SUM(E29-F29-G29)</f>
        <v>36.1</v>
      </c>
      <c r="I29" s="47"/>
      <c r="J29" s="47"/>
      <c r="K29" s="47"/>
      <c r="L29" s="47"/>
      <c r="M29" s="47"/>
      <c r="N29" s="47"/>
      <c r="O29" s="47"/>
      <c r="P29" s="47"/>
      <c r="Q29" s="47"/>
    </row>
    <row r="30" spans="1:17">
      <c r="A30" s="231"/>
      <c r="B30" s="244" t="s">
        <v>71</v>
      </c>
      <c r="C30" s="250"/>
      <c r="D30" s="245">
        <v>42248</v>
      </c>
      <c r="E30" s="251"/>
      <c r="F30" s="234"/>
      <c r="G30" s="234"/>
      <c r="H30" s="235"/>
      <c r="I30" s="23"/>
      <c r="J30" s="24"/>
      <c r="K30" s="24"/>
      <c r="L30" s="25"/>
      <c r="M30" s="23"/>
      <c r="N30" s="25"/>
      <c r="O30" s="24"/>
      <c r="P30" s="25"/>
      <c r="Q30" s="43"/>
    </row>
    <row r="31" spans="1:17">
      <c r="A31" s="231"/>
      <c r="B31" s="230" t="s">
        <v>74</v>
      </c>
      <c r="C31" s="250"/>
      <c r="D31" s="232">
        <v>41639</v>
      </c>
      <c r="E31" s="251"/>
      <c r="F31" s="234"/>
      <c r="G31" s="234"/>
      <c r="H31" s="235"/>
      <c r="I31" s="23"/>
      <c r="J31" s="24"/>
      <c r="K31" s="24"/>
      <c r="L31" s="25"/>
      <c r="M31" s="23"/>
      <c r="N31" s="25"/>
      <c r="O31" s="24"/>
      <c r="P31" s="25"/>
      <c r="Q31" s="43"/>
    </row>
    <row r="32" spans="1:17">
      <c r="A32" s="231"/>
      <c r="B32" s="230" t="s">
        <v>72</v>
      </c>
      <c r="C32" s="250"/>
      <c r="D32" s="232">
        <v>42192</v>
      </c>
      <c r="E32" s="251"/>
      <c r="F32" s="234"/>
      <c r="G32" s="234"/>
      <c r="H32" s="235"/>
      <c r="I32" s="23"/>
      <c r="J32" s="24"/>
      <c r="K32" s="24"/>
      <c r="L32" s="25"/>
      <c r="M32" s="23"/>
      <c r="N32" s="25"/>
      <c r="O32" s="24"/>
      <c r="P32" s="25"/>
      <c r="Q32" s="43"/>
    </row>
    <row r="33" spans="1:17">
      <c r="A33" s="231"/>
      <c r="B33" s="230" t="s">
        <v>76</v>
      </c>
      <c r="C33" s="250"/>
      <c r="D33" s="232">
        <v>41869</v>
      </c>
      <c r="E33" s="251"/>
      <c r="F33" s="234"/>
      <c r="G33" s="234"/>
      <c r="H33" s="235"/>
      <c r="I33" s="23"/>
      <c r="J33" s="24"/>
      <c r="K33" s="24"/>
      <c r="L33" s="25"/>
      <c r="M33" s="23"/>
      <c r="N33" s="25"/>
      <c r="O33" s="24"/>
      <c r="P33" s="25"/>
      <c r="Q33" s="43"/>
    </row>
    <row r="34" spans="1:17" ht="15.75" thickBot="1">
      <c r="A34" s="238"/>
      <c r="B34" s="237" t="s">
        <v>73</v>
      </c>
      <c r="C34" s="252"/>
      <c r="D34" s="239">
        <v>42286</v>
      </c>
      <c r="E34" s="253"/>
      <c r="F34" s="241"/>
      <c r="G34" s="241"/>
      <c r="H34" s="242"/>
      <c r="I34" s="23"/>
      <c r="J34" s="24"/>
      <c r="K34" s="24"/>
      <c r="L34" s="25"/>
      <c r="M34" s="23"/>
      <c r="N34" s="25"/>
      <c r="O34" s="24"/>
      <c r="P34" s="25"/>
      <c r="Q34" s="43"/>
    </row>
    <row r="36" spans="1:17" ht="18.75">
      <c r="A36" s="109" t="s">
        <v>111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1:17" ht="15.75">
      <c r="B37" s="10"/>
      <c r="D37" s="1"/>
      <c r="E37" s="135" t="s">
        <v>51</v>
      </c>
      <c r="F37" s="135"/>
      <c r="G37" s="135"/>
      <c r="H37" s="135"/>
      <c r="I37" s="136"/>
      <c r="J37" s="136"/>
      <c r="K37" s="136"/>
      <c r="L37" s="136"/>
      <c r="M37" s="136"/>
      <c r="N37" s="136"/>
      <c r="O37" s="136"/>
      <c r="P37" s="136"/>
    </row>
    <row r="38" spans="1:17" ht="26.25" thickBot="1">
      <c r="B38" s="11" t="s">
        <v>4</v>
      </c>
      <c r="C38" s="11" t="s">
        <v>5</v>
      </c>
      <c r="D38" s="48" t="s">
        <v>6</v>
      </c>
      <c r="E38" s="49" t="s">
        <v>48</v>
      </c>
      <c r="F38" s="50" t="s">
        <v>49</v>
      </c>
      <c r="G38" s="50" t="s">
        <v>50</v>
      </c>
      <c r="H38" s="51" t="s">
        <v>7</v>
      </c>
      <c r="I38" s="47"/>
      <c r="J38" s="47"/>
      <c r="K38" s="47"/>
      <c r="L38" s="47"/>
      <c r="M38" s="47"/>
      <c r="N38" s="47"/>
      <c r="O38" s="47"/>
      <c r="P38" s="47"/>
      <c r="Q38" s="47"/>
    </row>
    <row r="39" spans="1:17">
      <c r="A39" s="224">
        <v>1</v>
      </c>
      <c r="B39" s="246" t="s">
        <v>30</v>
      </c>
      <c r="C39" s="247" t="s">
        <v>112</v>
      </c>
      <c r="D39" s="248">
        <v>42034</v>
      </c>
      <c r="E39" s="254">
        <v>40</v>
      </c>
      <c r="F39" s="255">
        <v>4.2</v>
      </c>
      <c r="G39" s="255">
        <v>0</v>
      </c>
      <c r="H39" s="256">
        <f>SUM(E39-F39-G39)</f>
        <v>35.799999999999997</v>
      </c>
      <c r="I39" s="47"/>
      <c r="J39" s="47"/>
      <c r="K39" s="47"/>
      <c r="L39" s="47"/>
      <c r="M39" s="47"/>
      <c r="N39" s="47"/>
      <c r="O39" s="47"/>
      <c r="P39" s="47"/>
      <c r="Q39" s="47"/>
    </row>
    <row r="40" spans="1:17">
      <c r="A40" s="231"/>
      <c r="B40" s="230" t="s">
        <v>31</v>
      </c>
      <c r="C40" s="250"/>
      <c r="D40" s="232">
        <v>42367</v>
      </c>
      <c r="E40" s="254"/>
      <c r="F40" s="255"/>
      <c r="G40" s="255"/>
      <c r="H40" s="256"/>
      <c r="I40" s="23"/>
      <c r="J40" s="24"/>
      <c r="K40" s="24"/>
      <c r="L40" s="25"/>
      <c r="M40" s="23"/>
      <c r="N40" s="25"/>
      <c r="O40" s="24"/>
      <c r="P40" s="25"/>
      <c r="Q40" s="43"/>
    </row>
    <row r="41" spans="1:17">
      <c r="A41" s="231"/>
      <c r="B41" s="230" t="s">
        <v>33</v>
      </c>
      <c r="C41" s="250"/>
      <c r="D41" s="232">
        <v>41988</v>
      </c>
      <c r="E41" s="254"/>
      <c r="F41" s="255"/>
      <c r="G41" s="255"/>
      <c r="H41" s="256"/>
      <c r="I41" s="23"/>
      <c r="J41" s="24"/>
      <c r="K41" s="24"/>
      <c r="L41" s="25"/>
      <c r="M41" s="23"/>
      <c r="N41" s="25"/>
      <c r="O41" s="24"/>
      <c r="P41" s="25"/>
      <c r="Q41" s="43"/>
    </row>
    <row r="42" spans="1:17">
      <c r="A42" s="231"/>
      <c r="B42" s="230" t="s">
        <v>32</v>
      </c>
      <c r="C42" s="250"/>
      <c r="D42" s="232">
        <v>41824</v>
      </c>
      <c r="E42" s="254"/>
      <c r="F42" s="255"/>
      <c r="G42" s="255"/>
      <c r="H42" s="256"/>
      <c r="I42" s="23"/>
      <c r="J42" s="24"/>
      <c r="K42" s="24"/>
      <c r="L42" s="25"/>
      <c r="M42" s="23"/>
      <c r="N42" s="25"/>
      <c r="O42" s="24"/>
      <c r="P42" s="25"/>
      <c r="Q42" s="43"/>
    </row>
    <row r="43" spans="1:17">
      <c r="A43" s="231"/>
      <c r="B43" s="230" t="s">
        <v>29</v>
      </c>
      <c r="C43" s="250"/>
      <c r="D43" s="232">
        <v>42333</v>
      </c>
      <c r="E43" s="254"/>
      <c r="F43" s="255"/>
      <c r="G43" s="255"/>
      <c r="H43" s="256"/>
      <c r="I43" s="23"/>
      <c r="J43" s="24"/>
      <c r="K43" s="24"/>
      <c r="L43" s="25"/>
      <c r="M43" s="23"/>
      <c r="N43" s="25"/>
      <c r="O43" s="24"/>
      <c r="P43" s="25"/>
      <c r="Q43" s="43"/>
    </row>
    <row r="44" spans="1:17">
      <c r="A44" s="231"/>
      <c r="B44" s="230" t="s">
        <v>28</v>
      </c>
      <c r="C44" s="250"/>
      <c r="D44" s="232">
        <v>42068</v>
      </c>
      <c r="E44" s="254"/>
      <c r="F44" s="255"/>
      <c r="G44" s="255"/>
      <c r="H44" s="256"/>
      <c r="I44" s="23"/>
      <c r="J44" s="24"/>
      <c r="K44" s="24"/>
      <c r="L44" s="25"/>
      <c r="M44" s="23"/>
      <c r="N44" s="25"/>
      <c r="O44" s="24"/>
      <c r="P44" s="25"/>
      <c r="Q44" s="43"/>
    </row>
    <row r="45" spans="1:17" ht="15.75" thickBot="1">
      <c r="A45" s="238"/>
      <c r="B45" s="237" t="s">
        <v>27</v>
      </c>
      <c r="C45" s="252"/>
      <c r="D45" s="239">
        <v>41698</v>
      </c>
      <c r="E45" s="226"/>
      <c r="F45" s="227"/>
      <c r="G45" s="227"/>
      <c r="H45" s="228"/>
      <c r="I45" s="23"/>
      <c r="J45" s="24"/>
      <c r="K45" s="24"/>
      <c r="L45" s="25"/>
      <c r="M45" s="23"/>
      <c r="N45" s="25"/>
      <c r="O45" s="24"/>
      <c r="P45" s="25"/>
      <c r="Q45" s="43"/>
    </row>
    <row r="46" spans="1:17">
      <c r="A46" s="224">
        <v>2</v>
      </c>
      <c r="B46" s="223" t="s">
        <v>37</v>
      </c>
      <c r="C46" s="247" t="s">
        <v>112</v>
      </c>
      <c r="D46" s="257">
        <v>41223</v>
      </c>
      <c r="E46" s="254">
        <v>40</v>
      </c>
      <c r="F46" s="255">
        <v>4.6500000000000004</v>
      </c>
      <c r="G46" s="255">
        <v>0</v>
      </c>
      <c r="H46" s="256">
        <f>SUM(E46-F46-G46)</f>
        <v>35.35</v>
      </c>
    </row>
    <row r="47" spans="1:17">
      <c r="A47" s="231"/>
      <c r="B47" s="230" t="s">
        <v>38</v>
      </c>
      <c r="C47" s="250"/>
      <c r="D47" s="258">
        <v>40968</v>
      </c>
      <c r="E47" s="254"/>
      <c r="F47" s="255"/>
      <c r="G47" s="255"/>
      <c r="H47" s="256"/>
    </row>
    <row r="48" spans="1:17">
      <c r="A48" s="231"/>
      <c r="B48" s="230" t="s">
        <v>36</v>
      </c>
      <c r="C48" s="250"/>
      <c r="D48" s="258">
        <v>41450</v>
      </c>
      <c r="E48" s="254"/>
      <c r="F48" s="255"/>
      <c r="G48" s="255"/>
      <c r="H48" s="256"/>
    </row>
    <row r="49" spans="1:8">
      <c r="A49" s="231"/>
      <c r="B49" s="230" t="s">
        <v>34</v>
      </c>
      <c r="C49" s="250"/>
      <c r="D49" s="258">
        <v>40965</v>
      </c>
      <c r="E49" s="254"/>
      <c r="F49" s="255"/>
      <c r="G49" s="255"/>
      <c r="H49" s="256"/>
    </row>
    <row r="50" spans="1:8" ht="15.75" thickBot="1">
      <c r="A50" s="238"/>
      <c r="B50" s="237" t="s">
        <v>113</v>
      </c>
      <c r="C50" s="252"/>
      <c r="D50" s="259">
        <v>41309</v>
      </c>
      <c r="E50" s="254"/>
      <c r="F50" s="255"/>
      <c r="G50" s="255"/>
      <c r="H50" s="256"/>
    </row>
    <row r="51" spans="1:8">
      <c r="E51" s="63"/>
      <c r="F51" s="64"/>
      <c r="G51" s="64"/>
      <c r="H51" s="65"/>
    </row>
  </sheetData>
  <mergeCells count="49">
    <mergeCell ref="H46:H50"/>
    <mergeCell ref="C46:C50"/>
    <mergeCell ref="A46:A50"/>
    <mergeCell ref="E46:E50"/>
    <mergeCell ref="F46:F50"/>
    <mergeCell ref="G46:G50"/>
    <mergeCell ref="A36:Q36"/>
    <mergeCell ref="E37:H37"/>
    <mergeCell ref="I37:L37"/>
    <mergeCell ref="M37:P37"/>
    <mergeCell ref="A39:A45"/>
    <mergeCell ref="C39:C45"/>
    <mergeCell ref="E39:E45"/>
    <mergeCell ref="F39:F45"/>
    <mergeCell ref="G39:G45"/>
    <mergeCell ref="H39:H45"/>
    <mergeCell ref="A26:Q26"/>
    <mergeCell ref="E27:H27"/>
    <mergeCell ref="I27:L27"/>
    <mergeCell ref="M27:P27"/>
    <mergeCell ref="C29:C34"/>
    <mergeCell ref="A29:A34"/>
    <mergeCell ref="E29:E34"/>
    <mergeCell ref="F29:F34"/>
    <mergeCell ref="G29:G34"/>
    <mergeCell ref="H29:H34"/>
    <mergeCell ref="A19:A24"/>
    <mergeCell ref="C19:C24"/>
    <mergeCell ref="A1:Q1"/>
    <mergeCell ref="E2:H2"/>
    <mergeCell ref="I2:L2"/>
    <mergeCell ref="M2:P2"/>
    <mergeCell ref="A4:A7"/>
    <mergeCell ref="C4:C7"/>
    <mergeCell ref="E4:E7"/>
    <mergeCell ref="F4:F7"/>
    <mergeCell ref="H4:H7"/>
    <mergeCell ref="A13:A18"/>
    <mergeCell ref="C13:C18"/>
    <mergeCell ref="E13:E18"/>
    <mergeCell ref="F13:F18"/>
    <mergeCell ref="G4:G7"/>
    <mergeCell ref="E11:H11"/>
    <mergeCell ref="H13:H18"/>
    <mergeCell ref="G13:G18"/>
    <mergeCell ref="E19:E24"/>
    <mergeCell ref="F19:F24"/>
    <mergeCell ref="G19:G24"/>
    <mergeCell ref="H19:H24"/>
  </mergeCells>
  <dataValidations count="1">
    <dataValidation type="custom" allowBlank="1" showInputMessage="1" showErrorMessage="1" sqref="H39 P30:P34 L30:L34 N30:N34 H19:H20 H13:H14 N4:N7 L4:L7 P4:P7 H4 P40:P45 L40:L45 N40:N45 H29 H46">
      <formula1>"bvbv"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This document is intended for internal use only. Sharing is allowed only using authorized tools.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RAGAZZE SUPER B</vt:lpstr>
      <vt:lpstr>JUNIOR SUPER B</vt:lpstr>
      <vt:lpstr>SENIOR SUPER B</vt:lpstr>
      <vt:lpstr>RAGAZZE SUPER A</vt:lpstr>
      <vt:lpstr>JUNIOR SUPER A</vt:lpstr>
      <vt:lpstr>SENIOR SUPER A</vt:lpstr>
      <vt:lpstr>TIGROTTE SUPER A</vt:lpstr>
      <vt:lpstr>ALLIEVE SUPER B</vt:lpstr>
      <vt:lpstr>RAGAZZE L</vt:lpstr>
      <vt:lpstr>JUNIOR L</vt:lpstr>
      <vt:lpstr>GINNASTICA INSIEME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2024-04-29T20:54:47Z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366ccd-c840-4c97-9654-83e6fad4920f_Enabled">
    <vt:lpwstr>true</vt:lpwstr>
  </property>
  <property fmtid="{D5CDD505-2E9C-101B-9397-08002B2CF9AE}" pid="3" name="MSIP_Label_24366ccd-c840-4c97-9654-83e6fad4920f_SetDate">
    <vt:lpwstr>2024-04-23T20:07:10Z</vt:lpwstr>
  </property>
  <property fmtid="{D5CDD505-2E9C-101B-9397-08002B2CF9AE}" pid="4" name="MSIP_Label_24366ccd-c840-4c97-9654-83e6fad4920f_Method">
    <vt:lpwstr>Standard</vt:lpwstr>
  </property>
  <property fmtid="{D5CDD505-2E9C-101B-9397-08002B2CF9AE}" pid="5" name="MSIP_Label_24366ccd-c840-4c97-9654-83e6fad4920f_Name">
    <vt:lpwstr>Internal</vt:lpwstr>
  </property>
  <property fmtid="{D5CDD505-2E9C-101B-9397-08002B2CF9AE}" pid="6" name="MSIP_Label_24366ccd-c840-4c97-9654-83e6fad4920f_SiteId">
    <vt:lpwstr>9d552595-aaf1-4940-bfb2-e0cd24646a0d</vt:lpwstr>
  </property>
  <property fmtid="{D5CDD505-2E9C-101B-9397-08002B2CF9AE}" pid="7" name="MSIP_Label_24366ccd-c840-4c97-9654-83e6fad4920f_ActionId">
    <vt:lpwstr>1975c6b2-df53-4e63-91fc-56ae9e90c477</vt:lpwstr>
  </property>
  <property fmtid="{D5CDD505-2E9C-101B-9397-08002B2CF9AE}" pid="8" name="MSIP_Label_24366ccd-c840-4c97-9654-83e6fad4920f_ContentBits">
    <vt:lpwstr>2</vt:lpwstr>
  </property>
</Properties>
</file>