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tabRatio="910" activeTab="7"/>
  </bookViews>
  <sheets>
    <sheet name="SMALL" sheetId="14" r:id="rId1"/>
    <sheet name="PULCINE L" sheetId="20" r:id="rId2"/>
    <sheet name="LUPETTE L" sheetId="13" r:id="rId3"/>
    <sheet name="TIGROTTE L" sheetId="6" r:id="rId4"/>
    <sheet name="ALLIEVE L" sheetId="1" r:id="rId5"/>
    <sheet name="RAGAZZE L" sheetId="4" r:id="rId6"/>
    <sheet name="JUNIOR L" sheetId="2" r:id="rId7"/>
    <sheet name="LUPETTI - TIGROTTI" sheetId="24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4"/>
  <c r="L33"/>
  <c r="H33"/>
  <c r="Q33" s="1"/>
  <c r="P32"/>
  <c r="L32"/>
  <c r="H32"/>
  <c r="Q32" s="1"/>
  <c r="P31"/>
  <c r="L31"/>
  <c r="H31"/>
  <c r="Q31" s="1"/>
  <c r="P30"/>
  <c r="L30"/>
  <c r="H30"/>
  <c r="Q30" s="1"/>
  <c r="P29"/>
  <c r="L29"/>
  <c r="H29"/>
  <c r="Q29" s="1"/>
  <c r="P23"/>
  <c r="L23"/>
  <c r="H23"/>
  <c r="Q23" s="1"/>
  <c r="P22"/>
  <c r="L22"/>
  <c r="H22"/>
  <c r="Q22" s="1"/>
  <c r="P21"/>
  <c r="L21"/>
  <c r="H21"/>
  <c r="Q21" s="1"/>
  <c r="P20"/>
  <c r="L20"/>
  <c r="H20"/>
  <c r="Q20" s="1"/>
  <c r="P19"/>
  <c r="L19"/>
  <c r="H19"/>
  <c r="Q19" s="1"/>
  <c r="P18"/>
  <c r="L18"/>
  <c r="H18"/>
  <c r="Q18" s="1"/>
  <c r="P17"/>
  <c r="L17"/>
  <c r="H17"/>
  <c r="Q17" s="1"/>
  <c r="P16"/>
  <c r="L16"/>
  <c r="H16"/>
  <c r="Q16" s="1"/>
  <c r="P9"/>
  <c r="L9"/>
  <c r="H9"/>
  <c r="P8"/>
  <c r="L8"/>
  <c r="H8"/>
  <c r="P7"/>
  <c r="L7"/>
  <c r="H7"/>
  <c r="Q7" s="1"/>
  <c r="P6"/>
  <c r="L6"/>
  <c r="H6"/>
  <c r="P5"/>
  <c r="L5"/>
  <c r="H5"/>
  <c r="Q8" l="1"/>
  <c r="Q5"/>
  <c r="Q9"/>
  <c r="Q6"/>
  <c r="P16" i="2" l="1"/>
  <c r="L16"/>
  <c r="H16"/>
  <c r="P12"/>
  <c r="L12"/>
  <c r="H12"/>
  <c r="P11"/>
  <c r="L11"/>
  <c r="H11"/>
  <c r="P9"/>
  <c r="L9"/>
  <c r="H9"/>
  <c r="P8"/>
  <c r="L8"/>
  <c r="H8"/>
  <c r="P7"/>
  <c r="L7"/>
  <c r="H7"/>
  <c r="P5"/>
  <c r="L5"/>
  <c r="H5"/>
  <c r="P33" i="4"/>
  <c r="L33"/>
  <c r="H33"/>
  <c r="P31"/>
  <c r="L31"/>
  <c r="H31"/>
  <c r="P30"/>
  <c r="L30"/>
  <c r="H30"/>
  <c r="P28"/>
  <c r="L28"/>
  <c r="H28"/>
  <c r="P26"/>
  <c r="L26"/>
  <c r="H26"/>
  <c r="P24"/>
  <c r="L24"/>
  <c r="H24"/>
  <c r="P22"/>
  <c r="L22"/>
  <c r="H22"/>
  <c r="P21"/>
  <c r="L21"/>
  <c r="H21"/>
  <c r="P20"/>
  <c r="L20"/>
  <c r="H20"/>
  <c r="P17"/>
  <c r="L17"/>
  <c r="H17"/>
  <c r="P16"/>
  <c r="L16"/>
  <c r="H16"/>
  <c r="P14"/>
  <c r="L14"/>
  <c r="H14"/>
  <c r="P13"/>
  <c r="L13"/>
  <c r="H13"/>
  <c r="P12"/>
  <c r="L12"/>
  <c r="H12"/>
  <c r="P10"/>
  <c r="L10"/>
  <c r="H10"/>
  <c r="P9"/>
  <c r="L9"/>
  <c r="H9"/>
  <c r="P8"/>
  <c r="L8"/>
  <c r="H8"/>
  <c r="P7"/>
  <c r="L7"/>
  <c r="H7"/>
  <c r="P6"/>
  <c r="L6"/>
  <c r="H6"/>
  <c r="P5"/>
  <c r="L5"/>
  <c r="H5"/>
  <c r="Q5" i="2" l="1"/>
  <c r="Q9"/>
  <c r="Q16"/>
  <c r="Q11"/>
  <c r="Q7"/>
  <c r="Q8"/>
  <c r="Q12"/>
  <c r="Q10" i="4"/>
  <c r="Q16"/>
  <c r="Q22"/>
  <c r="Q6"/>
  <c r="Q30"/>
  <c r="Q12"/>
  <c r="Q17"/>
  <c r="Q24"/>
  <c r="Q31"/>
  <c r="Q8"/>
  <c r="Q13"/>
  <c r="Q20"/>
  <c r="Q5"/>
  <c r="Q9"/>
  <c r="Q14"/>
  <c r="Q21"/>
  <c r="Q28"/>
  <c r="Q7"/>
  <c r="Q26"/>
  <c r="Q33"/>
  <c r="H6" i="1" l="1"/>
  <c r="L6"/>
  <c r="P6"/>
  <c r="H8"/>
  <c r="L8"/>
  <c r="P8"/>
  <c r="R16"/>
  <c r="P35"/>
  <c r="L35"/>
  <c r="H35"/>
  <c r="P34"/>
  <c r="L34"/>
  <c r="H34"/>
  <c r="P33"/>
  <c r="L33"/>
  <c r="H33"/>
  <c r="P32"/>
  <c r="L32"/>
  <c r="H32"/>
  <c r="P31"/>
  <c r="L31"/>
  <c r="H31"/>
  <c r="P30"/>
  <c r="L30"/>
  <c r="H30"/>
  <c r="P29"/>
  <c r="L29"/>
  <c r="H29"/>
  <c r="P27"/>
  <c r="L27"/>
  <c r="H27"/>
  <c r="P26"/>
  <c r="L26"/>
  <c r="H26"/>
  <c r="P23"/>
  <c r="L23"/>
  <c r="H23"/>
  <c r="P22"/>
  <c r="L22"/>
  <c r="H22"/>
  <c r="P21"/>
  <c r="L21"/>
  <c r="H21"/>
  <c r="P20"/>
  <c r="L20"/>
  <c r="H20"/>
  <c r="P19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7"/>
  <c r="L7"/>
  <c r="H7"/>
  <c r="P5"/>
  <c r="L5"/>
  <c r="H5"/>
  <c r="P32" i="6"/>
  <c r="L32"/>
  <c r="H32"/>
  <c r="P31"/>
  <c r="L31"/>
  <c r="H31"/>
  <c r="P30"/>
  <c r="L30"/>
  <c r="H30"/>
  <c r="P29"/>
  <c r="L29"/>
  <c r="H29"/>
  <c r="P28"/>
  <c r="L28"/>
  <c r="H28"/>
  <c r="P27"/>
  <c r="L27"/>
  <c r="H27"/>
  <c r="P26"/>
  <c r="L26"/>
  <c r="H26"/>
  <c r="P23"/>
  <c r="L23"/>
  <c r="H23"/>
  <c r="P21"/>
  <c r="L21"/>
  <c r="H21"/>
  <c r="P20"/>
  <c r="L20"/>
  <c r="H20"/>
  <c r="P19"/>
  <c r="L19"/>
  <c r="H19"/>
  <c r="P18"/>
  <c r="L18"/>
  <c r="H18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19" i="13"/>
  <c r="L19"/>
  <c r="H19"/>
  <c r="P17"/>
  <c r="L17"/>
  <c r="H17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14" i="20"/>
  <c r="L14"/>
  <c r="H14"/>
  <c r="P13"/>
  <c r="L13"/>
  <c r="H13"/>
  <c r="P12"/>
  <c r="L12"/>
  <c r="H12"/>
  <c r="P11"/>
  <c r="L11"/>
  <c r="H11"/>
  <c r="P10"/>
  <c r="L10"/>
  <c r="H10"/>
  <c r="P8"/>
  <c r="L8"/>
  <c r="H8"/>
  <c r="P7"/>
  <c r="L7"/>
  <c r="H7"/>
  <c r="P6"/>
  <c r="L6"/>
  <c r="H6"/>
  <c r="P5"/>
  <c r="L5"/>
  <c r="H5"/>
  <c r="Q6" i="1" l="1"/>
  <c r="Q8"/>
  <c r="Q12"/>
  <c r="Q16"/>
  <c r="Q20"/>
  <c r="Q30"/>
  <c r="Q33"/>
  <c r="Q5"/>
  <c r="Q9"/>
  <c r="Q13"/>
  <c r="Q17"/>
  <c r="Q26"/>
  <c r="Q10"/>
  <c r="Q14"/>
  <c r="Q18"/>
  <c r="Q22"/>
  <c r="Q27"/>
  <c r="Q31"/>
  <c r="Q35"/>
  <c r="Q21"/>
  <c r="Q34"/>
  <c r="Q7"/>
  <c r="Q11"/>
  <c r="Q15"/>
  <c r="Q19"/>
  <c r="Q23"/>
  <c r="Q29"/>
  <c r="Q32"/>
  <c r="Q8" i="6"/>
  <c r="Q12"/>
  <c r="Q16"/>
  <c r="Q21"/>
  <c r="Q27"/>
  <c r="Q30"/>
  <c r="Q5"/>
  <c r="Q9"/>
  <c r="Q13"/>
  <c r="Q18"/>
  <c r="Q23"/>
  <c r="Q28"/>
  <c r="Q31"/>
  <c r="Q6"/>
  <c r="Q10"/>
  <c r="Q14"/>
  <c r="Q19"/>
  <c r="Q32"/>
  <c r="Q7"/>
  <c r="Q11"/>
  <c r="Q15"/>
  <c r="Q20"/>
  <c r="Q26"/>
  <c r="Q29"/>
  <c r="Q5" i="13"/>
  <c r="Q9"/>
  <c r="Q13"/>
  <c r="Q19"/>
  <c r="Q10"/>
  <c r="Q14"/>
  <c r="Q8"/>
  <c r="Q12"/>
  <c r="Q17"/>
  <c r="Q6"/>
  <c r="Q7"/>
  <c r="Q11"/>
  <c r="Q15"/>
  <c r="Q5" i="20"/>
  <c r="Q13"/>
  <c r="Q10"/>
  <c r="Q14"/>
  <c r="Q7"/>
  <c r="Q8"/>
  <c r="Q12"/>
  <c r="Q6"/>
  <c r="Q11"/>
  <c r="P38" i="14" l="1"/>
  <c r="P37"/>
  <c r="P36"/>
  <c r="P35"/>
  <c r="P34"/>
  <c r="P14" i="2"/>
  <c r="L14"/>
  <c r="H14"/>
  <c r="P21"/>
  <c r="L21"/>
  <c r="H21"/>
  <c r="P23" i="4"/>
  <c r="L23"/>
  <c r="H23"/>
  <c r="P27"/>
  <c r="L27"/>
  <c r="H27"/>
  <c r="P19"/>
  <c r="L19"/>
  <c r="H19"/>
  <c r="P32"/>
  <c r="L32"/>
  <c r="H32"/>
  <c r="P11" i="24"/>
  <c r="L11"/>
  <c r="H11"/>
  <c r="P5"/>
  <c r="L5"/>
  <c r="H5"/>
  <c r="L38" i="14"/>
  <c r="H38"/>
  <c r="L37"/>
  <c r="H37"/>
  <c r="L36"/>
  <c r="H36"/>
  <c r="L35"/>
  <c r="H35"/>
  <c r="L34"/>
  <c r="H34"/>
  <c r="P20" i="13"/>
  <c r="L20"/>
  <c r="H20"/>
  <c r="P9" i="20"/>
  <c r="L9"/>
  <c r="H9"/>
  <c r="P16" i="13"/>
  <c r="L16"/>
  <c r="H16"/>
  <c r="Q5" i="24" l="1"/>
  <c r="Q11"/>
  <c r="Q23" i="4"/>
  <c r="Q27"/>
  <c r="Q19"/>
  <c r="Q32"/>
  <c r="Q21" i="2"/>
  <c r="Q14"/>
  <c r="Q9" i="20"/>
  <c r="Q34" i="14"/>
  <c r="Q38"/>
  <c r="Q35"/>
  <c r="Q37"/>
  <c r="Q36"/>
  <c r="Q16" i="13"/>
  <c r="Q20"/>
  <c r="R12" i="2" l="1"/>
  <c r="P15"/>
  <c r="L15"/>
  <c r="H15"/>
  <c r="P13"/>
  <c r="L13"/>
  <c r="H13"/>
  <c r="P17"/>
  <c r="L17"/>
  <c r="H17"/>
  <c r="P20"/>
  <c r="L20"/>
  <c r="H20"/>
  <c r="P10"/>
  <c r="L10"/>
  <c r="H10"/>
  <c r="P18"/>
  <c r="L18"/>
  <c r="H18"/>
  <c r="P6"/>
  <c r="L6"/>
  <c r="H6"/>
  <c r="P19"/>
  <c r="L19"/>
  <c r="H19"/>
  <c r="P25" i="4"/>
  <c r="L25"/>
  <c r="H25"/>
  <c r="P18"/>
  <c r="L18"/>
  <c r="H18"/>
  <c r="P11"/>
  <c r="L11"/>
  <c r="H11"/>
  <c r="P15"/>
  <c r="L15"/>
  <c r="H15"/>
  <c r="P29"/>
  <c r="L29"/>
  <c r="H29"/>
  <c r="P38" i="1"/>
  <c r="L38"/>
  <c r="H38"/>
  <c r="P36"/>
  <c r="L36"/>
  <c r="H36"/>
  <c r="P37"/>
  <c r="L37"/>
  <c r="H37"/>
  <c r="P25"/>
  <c r="L25"/>
  <c r="H25"/>
  <c r="P28"/>
  <c r="L28"/>
  <c r="H28"/>
  <c r="P24"/>
  <c r="L24"/>
  <c r="H24"/>
  <c r="Q25" l="1"/>
  <c r="Q37"/>
  <c r="Q38"/>
  <c r="Q24"/>
  <c r="Q28"/>
  <c r="Q36"/>
  <c r="Q19" i="2"/>
  <c r="Q20"/>
  <c r="Q15"/>
  <c r="Q10"/>
  <c r="Q17"/>
  <c r="Q6"/>
  <c r="Q13"/>
  <c r="Q18"/>
  <c r="Q25" i="4"/>
  <c r="Q15"/>
  <c r="Q29"/>
  <c r="Q11"/>
  <c r="Q18"/>
  <c r="P18" i="13" l="1"/>
  <c r="L18"/>
  <c r="H18"/>
  <c r="P24" i="6"/>
  <c r="L24"/>
  <c r="H24"/>
  <c r="P25"/>
  <c r="L25"/>
  <c r="H25"/>
  <c r="P22"/>
  <c r="L22"/>
  <c r="H22"/>
  <c r="P17"/>
  <c r="L17"/>
  <c r="H17"/>
  <c r="Q18" i="13" l="1"/>
  <c r="Q25" i="6"/>
  <c r="Q22"/>
  <c r="Q24"/>
  <c r="Q17"/>
</calcChain>
</file>

<file path=xl/sharedStrings.xml><?xml version="1.0" encoding="utf-8"?>
<sst xmlns="http://schemas.openxmlformats.org/spreadsheetml/2006/main" count="545" uniqueCount="200">
  <si>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</si>
  <si>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</si>
  <si>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</si>
  <si>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</si>
  <si>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</si>
  <si>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</si>
  <si>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</si>
  <si>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</si>
  <si>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</si>
  <si>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</si>
  <si>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</si>
  <si>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</si>
  <si>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</si>
  <si>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</si>
  <si>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</si>
  <si>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ASSOLUTO</t>
  </si>
  <si>
    <t>CATEGORIA TIGROTTE F - PROGRAMMA LARGE</t>
  </si>
  <si>
    <t>CATEGORIA JUNIOR - PROGRAMMA LARGE</t>
  </si>
  <si>
    <t>CATEGORIA LUPETTE - PROGRAMMA LARGE</t>
  </si>
  <si>
    <t>CATEGORIA ALLIEVE F - PROGRAMMA LARGE</t>
  </si>
  <si>
    <t>CATEGORIA RAGAZZE - PROGRAMMA LARGE</t>
  </si>
  <si>
    <t>DEMAJ GABRIELLA</t>
  </si>
  <si>
    <t>GIANNETTONI GAIA</t>
  </si>
  <si>
    <t>NUCCI SUSANNA</t>
  </si>
  <si>
    <t>RICCERI SOFIA</t>
  </si>
  <si>
    <t>TURCHINI AURORA</t>
  </si>
  <si>
    <t>BARDELLI ANNA</t>
  </si>
  <si>
    <t>MELE ELEONORA</t>
  </si>
  <si>
    <t>TOZZI ANITA</t>
  </si>
  <si>
    <t>CATEGORIA TIGROTTE - PROGRAMMA SMALL</t>
  </si>
  <si>
    <t>(TOTALE DATO DALLA SOMMA DEI 3 PUNTEGGI MIGLIORI AD OGNI ATTREZZO)</t>
  </si>
  <si>
    <t>CATEGORIA PULCINE - PROGRAMMA LARGE</t>
  </si>
  <si>
    <t>A.S.D. SPORTING CLUB 2000</t>
  </si>
  <si>
    <t>SANTORO ANGELICA ELENA</t>
  </si>
  <si>
    <t>SANTORO CELESTE LIDIA</t>
  </si>
  <si>
    <t>D'IGNAZIO ALESSANDRA</t>
  </si>
  <si>
    <t>PECCI VITTORIA</t>
  </si>
  <si>
    <t>TANZARELLA GIULIA</t>
  </si>
  <si>
    <t>ASD POLISPORTIVA PULCINI</t>
  </si>
  <si>
    <t>LENZONI LUDOVICA</t>
  </si>
  <si>
    <t>POSSENTI LIVIA</t>
  </si>
  <si>
    <t>BOZZI CAMILLA</t>
  </si>
  <si>
    <t>GORI EMILIA</t>
  </si>
  <si>
    <t>DEL NERO LAURA</t>
  </si>
  <si>
    <t>SIMONELLI ADELE</t>
  </si>
  <si>
    <t>VARLAMOVA KAMILA</t>
  </si>
  <si>
    <t>DEL CESTA BIANCA</t>
  </si>
  <si>
    <t>PALLA ANNA</t>
  </si>
  <si>
    <t>STACCIOLI CLELIA</t>
  </si>
  <si>
    <t>BUFALINI ANNA</t>
  </si>
  <si>
    <t>CAPALBO AGATA</t>
  </si>
  <si>
    <t>DELFINO GAIA</t>
  </si>
  <si>
    <t>GRILLI CARLOTTA</t>
  </si>
  <si>
    <t>ACAMPORA CHIARA</t>
  </si>
  <si>
    <t>CRISTIANO SERENA</t>
  </si>
  <si>
    <t>DELFINO VIRGINIA</t>
  </si>
  <si>
    <t>GRILLI COSTANZA</t>
  </si>
  <si>
    <t>MENGHELLI LISA</t>
  </si>
  <si>
    <t>AQUILANO ALICE</t>
  </si>
  <si>
    <t>GIANI ALICE</t>
  </si>
  <si>
    <t>FACCA CORINNA</t>
  </si>
  <si>
    <t>VONGHER MIRANDA</t>
  </si>
  <si>
    <t>ASD DEBORAH FITNESS CLUB</t>
  </si>
  <si>
    <t>ZOLESI AZZURRA</t>
  </si>
  <si>
    <t>DAMIANO THEA</t>
  </si>
  <si>
    <t>NICOLINI BLU</t>
  </si>
  <si>
    <t>TICHEM EVELYN</t>
  </si>
  <si>
    <t>CATEGORIA ALLIEVE - PROGRAMMA SMALL</t>
  </si>
  <si>
    <t>DE SANTIS EDE</t>
  </si>
  <si>
    <t>POL. BARBANELLA UNO</t>
  </si>
  <si>
    <t>GAGGIOLI MARIA GISELLA</t>
  </si>
  <si>
    <t>GRECO GIOIA</t>
  </si>
  <si>
    <t>DI LEMMA AURORA</t>
  </si>
  <si>
    <t>DI SARNO MATILDE</t>
  </si>
  <si>
    <t>SANTI GIOIA</t>
  </si>
  <si>
    <t>BENTIVOGLIO VIOLA</t>
  </si>
  <si>
    <t>FROSI MELISSA</t>
  </si>
  <si>
    <t>CAVINI BIANCA</t>
  </si>
  <si>
    <t>BIAGIOLI ELENA</t>
  </si>
  <si>
    <t>FAVILLI ELISA</t>
  </si>
  <si>
    <t>SCORSINI CRISTINA</t>
  </si>
  <si>
    <t>BARZAGLI GINEVRA</t>
  </si>
  <si>
    <t>CAPASSO ANNA</t>
  </si>
  <si>
    <t>DE SANTIS ELISA</t>
  </si>
  <si>
    <t>IMBASCIATI BEATRICE</t>
  </si>
  <si>
    <t>RADICONI MARTINA</t>
  </si>
  <si>
    <t>ORLANDO ELEONORA</t>
  </si>
  <si>
    <t>MARTELLINI GIADA</t>
  </si>
  <si>
    <t>LANDINI ALESSIA</t>
  </si>
  <si>
    <t>BARBAGLI MARTA</t>
  </si>
  <si>
    <t>CORRIDORI CARLOTTA</t>
  </si>
  <si>
    <t>MARCONI MARGHERITA</t>
  </si>
  <si>
    <t>SAVELLI GRETA</t>
  </si>
  <si>
    <t>BATTOLINI GILDA</t>
  </si>
  <si>
    <t>BADESSA AURORA</t>
  </si>
  <si>
    <t>BOVICELLI CLELIA</t>
  </si>
  <si>
    <t>CAMPANA GIULIA</t>
  </si>
  <si>
    <t>ALESSANDRI AGNESE</t>
  </si>
  <si>
    <t>MASI SOFIA</t>
  </si>
  <si>
    <t>RENIERI REBECCA</t>
  </si>
  <si>
    <t>TORTELLI EMMA</t>
  </si>
  <si>
    <t>VEZA GRETA</t>
  </si>
  <si>
    <t>CATEGORIA PULCINE - PROGRAMMA SMALL</t>
  </si>
  <si>
    <t>ATZORI ALENA</t>
  </si>
  <si>
    <t>ASD DON BASTIANINI</t>
  </si>
  <si>
    <t>SCHIANO SOFIA</t>
  </si>
  <si>
    <t>COLLI DILETTA</t>
  </si>
  <si>
    <t>FANCIULLI EMILY</t>
  </si>
  <si>
    <t>GIACOMINI TESSA</t>
  </si>
  <si>
    <t>PAMPANINI NILOUFAR</t>
  </si>
  <si>
    <t>FONTANELLI NOEMI</t>
  </si>
  <si>
    <t>VIRTUS ULIVETO ASD</t>
  </si>
  <si>
    <t>MONTESANO NOEMI</t>
  </si>
  <si>
    <t>LOMBARDI FEDERICA</t>
  </si>
  <si>
    <t>MORI ASIA</t>
  </si>
  <si>
    <t>FONTANELLI DEA</t>
  </si>
  <si>
    <t>FERRANTE VIRGINIA</t>
  </si>
  <si>
    <t>FERRARI CATERINA</t>
  </si>
  <si>
    <t>HAPPY TIME ASD</t>
  </si>
  <si>
    <t>CASTRI BEATRICE</t>
  </si>
  <si>
    <t>PALOMBI EMMA</t>
  </si>
  <si>
    <t>SONNINI CATERINA</t>
  </si>
  <si>
    <t>ASCENZI MATILDE</t>
  </si>
  <si>
    <t>BALECA ALEXANDRINA</t>
  </si>
  <si>
    <t>MAXIM MIRUNA</t>
  </si>
  <si>
    <t>RICCI MASE' BIANCA</t>
  </si>
  <si>
    <t>MENICHETTI NOEMI</t>
  </si>
  <si>
    <t>RUSSO LUDOVICA</t>
  </si>
  <si>
    <t>CARRUCOLA SOFIA</t>
  </si>
  <si>
    <t>VERGARI GIADA</t>
  </si>
  <si>
    <t>CATEGORIA LUPETTI - PROGRAMMA LARGE</t>
  </si>
  <si>
    <t>TRAMPOLINO</t>
  </si>
  <si>
    <t>ZAGREAN LEONARDO</t>
  </si>
  <si>
    <t>CATEGORIA TIGROTTI - PROGRAMMA LARGE</t>
  </si>
  <si>
    <t>ANDREI ROBERT</t>
  </si>
  <si>
    <t>MARINAI ANNA</t>
  </si>
  <si>
    <t>MYTHOS ARTE E MOVIMENTO ASD</t>
  </si>
  <si>
    <t>GIUSTI AURORA</t>
  </si>
  <si>
    <t>CALEO LIDIA</t>
  </si>
  <si>
    <t>MEINI ANNA</t>
  </si>
  <si>
    <t>ZARI MIRIAM</t>
  </si>
  <si>
    <t>CEPPATELLI GAIA</t>
  </si>
  <si>
    <t>D'ALESSANDRO ANNA</t>
  </si>
  <si>
    <t>CAGGIANO GRETA</t>
  </si>
  <si>
    <t>MANZI ALICE</t>
  </si>
  <si>
    <t>RUSSO SVEVA</t>
  </si>
  <si>
    <t>CIABATTINI MARTA</t>
  </si>
  <si>
    <t>ROMBI GRETA</t>
  </si>
  <si>
    <t>COMPAGNONE SARA LUNA</t>
  </si>
  <si>
    <t>FERRI VICTORIA</t>
  </si>
  <si>
    <t>NIZZI GRIFI LARA</t>
  </si>
  <si>
    <t>PISA AURORA</t>
  </si>
  <si>
    <t>BERTI CARLOTTA</t>
  </si>
  <si>
    <t>GINNASTICA IL POGGETTO</t>
  </si>
  <si>
    <t>CORTI VIOLA</t>
  </si>
  <si>
    <t>DADDI MARIALISA</t>
  </si>
  <si>
    <t>NIZZI GRIFI GIULIA</t>
  </si>
  <si>
    <t>RAMAZANI ESTER</t>
  </si>
  <si>
    <t>DELL'OLIO CAMILLA</t>
  </si>
  <si>
    <t>DE LUCIA REBECCA</t>
  </si>
  <si>
    <t>PEDALINO SARA</t>
  </si>
  <si>
    <t>TAMBELLI BEATRICE MARIA</t>
  </si>
  <si>
    <t>PAGLIANTI SOFIA</t>
  </si>
  <si>
    <t>SQUADRA</t>
  </si>
  <si>
    <t>MARZOCCHI EGLE</t>
  </si>
  <si>
    <t>WHITE GYM AMIATA</t>
  </si>
  <si>
    <t>CIRILLO VICTORIA</t>
  </si>
  <si>
    <t>ROUSSEL ADELE</t>
  </si>
  <si>
    <t>VICHI GAIA</t>
  </si>
  <si>
    <t>BALDASSARI SARA</t>
  </si>
  <si>
    <t>BENEDETTI EMMA</t>
  </si>
  <si>
    <t>BACCI GRETA</t>
  </si>
  <si>
    <t>DELLA GRECA ELEONORA</t>
  </si>
  <si>
    <t>DELLA GRECA GEMMA</t>
  </si>
  <si>
    <t>EZIO ANGELA</t>
  </si>
  <si>
    <t xml:space="preserve">SADEEQ ARWA AKHIR </t>
  </si>
  <si>
    <t>SAGLIOCCO NINA</t>
  </si>
  <si>
    <t>TOTALE SQUADRA</t>
  </si>
  <si>
    <t>MONTECCHIANI MATILDE</t>
  </si>
  <si>
    <t>GIORGI MARISSA</t>
  </si>
  <si>
    <t>ASD OASIS CLUB</t>
  </si>
  <si>
    <t>CARRABS MARTA</t>
  </si>
  <si>
    <t>CARBONI EMILY</t>
  </si>
  <si>
    <t>NIETO GIOIA</t>
  </si>
  <si>
    <t>BARONI CAMILLA</t>
  </si>
  <si>
    <t>LOMBARDO BIANCA</t>
  </si>
  <si>
    <t>DITRANI ANNA</t>
  </si>
  <si>
    <t>CERRAI EMMA</t>
  </si>
  <si>
    <t>MIGLIARO AMBRA</t>
  </si>
  <si>
    <t>FAVILLI MELISSA</t>
  </si>
  <si>
    <t>DI MALTA GIADA</t>
  </si>
  <si>
    <t>MUCCI AURORA</t>
  </si>
  <si>
    <t>BIGIARINI LISA</t>
  </si>
  <si>
    <t>PORCELLI GIULIA</t>
  </si>
  <si>
    <t>PRATELLI NOEMI</t>
  </si>
  <si>
    <t>BACCEI CHIARA</t>
  </si>
  <si>
    <t>BACCEI MARTINA</t>
  </si>
  <si>
    <t>CERULLI CLARA</t>
  </si>
  <si>
    <t>BIZZI MARIA</t>
  </si>
  <si>
    <t>LUNGHI CAMILLA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</si>
</sst>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11">
    <font>
      <sz val="11"/>
      <color theme="1"/>
      <name val="Calibri"/>
      <family val="2"/>
      <scheme val="minor"/>
    </font>
    <font>
      <b/>
      <sz val="12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166" fontId="1" fillId="6" borderId="3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0" borderId="3" xfId="0" applyFill="1" applyBorder="1"/>
    <xf numFmtId="0" fontId="0" fillId="0" borderId="0" xfId="0" applyFill="1"/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165" fontId="6" fillId="0" borderId="3" xfId="0" applyNumberFormat="1" applyFont="1" applyFill="1" applyBorder="1" applyAlignment="1" applyProtection="1">
      <alignment horizontal="center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165" fontId="6" fillId="0" borderId="7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14" fontId="0" fillId="0" borderId="3" xfId="0" applyNumberFormat="1" applyFont="1" applyBorder="1" applyAlignment="1">
      <alignment horizontal="center" vertical="top"/>
    </xf>
    <xf numFmtId="14" fontId="9" fillId="0" borderId="3" xfId="0" applyNumberFormat="1" applyFont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center" vertical="top"/>
    </xf>
    <xf numFmtId="14" fontId="0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top"/>
    </xf>
    <xf numFmtId="14" fontId="0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/>
    </xf>
    <xf numFmtId="14" fontId="0" fillId="0" borderId="3" xfId="0" applyNumberFormat="1" applyFill="1" applyBorder="1" applyAlignment="1">
      <alignment horizontal="center"/>
    </xf>
    <xf numFmtId="14" fontId="0" fillId="0" borderId="3" xfId="0" applyNumberFormat="1" applyBorder="1"/>
    <xf numFmtId="0" fontId="9" fillId="6" borderId="3" xfId="0" applyFont="1" applyFill="1" applyBorder="1" applyAlignment="1">
      <alignment horizontal="left" vertical="top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14" fontId="9" fillId="6" borderId="3" xfId="0" applyNumberFormat="1" applyFont="1" applyFill="1" applyBorder="1" applyAlignment="1">
      <alignment horizontal="center" vertical="top" wrapText="1"/>
    </xf>
    <xf numFmtId="165" fontId="6" fillId="6" borderId="3" xfId="0" applyNumberFormat="1" applyFont="1" applyFill="1" applyBorder="1" applyAlignment="1" applyProtection="1">
      <alignment horizontal="center" vertical="center"/>
    </xf>
    <xf numFmtId="166" fontId="6" fillId="6" borderId="3" xfId="0" applyNumberFormat="1" applyFont="1" applyFill="1" applyBorder="1" applyAlignment="1" applyProtection="1">
      <alignment horizontal="center" vertical="center"/>
    </xf>
    <xf numFmtId="166" fontId="6" fillId="6" borderId="3" xfId="0" applyNumberFormat="1" applyFont="1" applyFill="1" applyBorder="1" applyAlignment="1">
      <alignment horizontal="center" vertical="center"/>
    </xf>
    <xf numFmtId="166" fontId="7" fillId="6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14" fontId="0" fillId="6" borderId="3" xfId="0" applyNumberFormat="1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left" vertical="top"/>
    </xf>
    <xf numFmtId="0" fontId="0" fillId="6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1" xfId="0" applyFont="1" applyFill="1" applyBorder="1"/>
    <xf numFmtId="14" fontId="0" fillId="6" borderId="3" xfId="0" applyNumberFormat="1" applyFill="1" applyBorder="1"/>
    <xf numFmtId="0" fontId="0" fillId="6" borderId="3" xfId="0" applyFont="1" applyFill="1" applyBorder="1"/>
    <xf numFmtId="0" fontId="0" fillId="0" borderId="0" xfId="0" applyFill="1" applyAlignment="1">
      <alignment horizontal="center"/>
    </xf>
    <xf numFmtId="0" fontId="10" fillId="6" borderId="3" xfId="0" applyNumberFormat="1" applyFont="1" applyFill="1" applyBorder="1" applyAlignment="1" applyProtection="1">
      <protection locked="0"/>
    </xf>
    <xf numFmtId="165" fontId="8" fillId="6" borderId="3" xfId="0" applyNumberFormat="1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0" fillId="6" borderId="15" xfId="0" applyFill="1" applyBorder="1"/>
    <xf numFmtId="166" fontId="6" fillId="6" borderId="8" xfId="0" applyNumberFormat="1" applyFont="1" applyFill="1" applyBorder="1" applyAlignment="1" applyProtection="1">
      <alignment horizontal="center" vertical="center"/>
    </xf>
    <xf numFmtId="166" fontId="6" fillId="6" borderId="8" xfId="0" applyNumberFormat="1" applyFont="1" applyFill="1" applyBorder="1" applyAlignment="1">
      <alignment horizontal="center" vertical="center"/>
    </xf>
    <xf numFmtId="166" fontId="7" fillId="6" borderId="8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 applyProtection="1">
      <alignment horizontal="center" vertical="center"/>
    </xf>
    <xf numFmtId="165" fontId="6" fillId="6" borderId="11" xfId="0" applyNumberFormat="1" applyFont="1" applyFill="1" applyBorder="1" applyAlignment="1" applyProtection="1">
      <alignment horizontal="center" vertical="center"/>
    </xf>
    <xf numFmtId="166" fontId="6" fillId="6" borderId="11" xfId="0" applyNumberFormat="1" applyFont="1" applyFill="1" applyBorder="1" applyAlignment="1" applyProtection="1">
      <alignment horizontal="center" vertical="center"/>
    </xf>
    <xf numFmtId="166" fontId="6" fillId="6" borderId="11" xfId="0" applyNumberFormat="1" applyFont="1" applyFill="1" applyBorder="1" applyAlignment="1">
      <alignment horizontal="center" vertical="center"/>
    </xf>
    <xf numFmtId="166" fontId="7" fillId="6" borderId="11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center" vertical="center"/>
    </xf>
    <xf numFmtId="0" fontId="0" fillId="6" borderId="16" xfId="0" applyFill="1" applyBorder="1"/>
    <xf numFmtId="164" fontId="5" fillId="6" borderId="1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164" fontId="5" fillId="6" borderId="12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3" xfId="0" applyFill="1" applyBorder="1"/>
    <xf numFmtId="14" fontId="0" fillId="6" borderId="8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14" xfId="0" applyFill="1" applyBorder="1"/>
    <xf numFmtId="14" fontId="0" fillId="6" borderId="11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5" fontId="6" fillId="6" borderId="7" xfId="0" applyNumberFormat="1" applyFont="1" applyFill="1" applyBorder="1" applyAlignment="1">
      <alignment horizontal="center" vertical="center"/>
    </xf>
    <xf numFmtId="165" fontId="6" fillId="6" borderId="3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14" fontId="0" fillId="0" borderId="3" xfId="0" applyNumberFormat="1" applyFill="1" applyBorder="1"/>
    <xf numFmtId="14" fontId="0" fillId="6" borderId="3" xfId="0" applyNumberFormat="1" applyFill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top" wrapText="1"/>
    </xf>
    <xf numFmtId="14" fontId="9" fillId="0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14" fontId="0" fillId="0" borderId="3" xfId="0" applyNumberForma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14" fontId="0" fillId="6" borderId="3" xfId="0" applyNumberFormat="1" applyFill="1" applyBorder="1" applyAlignment="1">
      <alignment horizontal="center" vertical="top"/>
    </xf>
    <xf numFmtId="0" fontId="0" fillId="6" borderId="6" xfId="0" applyFill="1" applyBorder="1"/>
    <xf numFmtId="0" fontId="0" fillId="6" borderId="15" xfId="0" applyFill="1" applyBorder="1" applyAlignment="1">
      <alignment horizontal="center" vertical="center"/>
    </xf>
    <xf numFmtId="14" fontId="0" fillId="6" borderId="15" xfId="0" applyNumberFormat="1" applyFill="1" applyBorder="1" applyAlignment="1">
      <alignment horizontal="center"/>
    </xf>
    <xf numFmtId="165" fontId="6" fillId="6" borderId="13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4" fontId="0" fillId="6" borderId="16" xfId="0" applyNumberFormat="1" applyFill="1" applyBorder="1" applyAlignment="1">
      <alignment horizontal="center"/>
    </xf>
    <xf numFmtId="14" fontId="0" fillId="6" borderId="19" xfId="0" applyNumberFormat="1" applyFill="1" applyBorder="1"/>
    <xf numFmtId="0" fontId="0" fillId="6" borderId="17" xfId="0" applyFill="1" applyBorder="1" applyAlignment="1">
      <alignment horizontal="center" vertical="center"/>
    </xf>
    <xf numFmtId="14" fontId="0" fillId="6" borderId="17" xfId="0" applyNumberFormat="1" applyFill="1" applyBorder="1" applyAlignment="1">
      <alignment horizontal="center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/>
    </xf>
    <xf numFmtId="14" fontId="0" fillId="6" borderId="1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opLeftCell="A23" workbookViewId="0">
      <selection activeCell="B40" sqref="B40"/>
    </sheetView>
  </sheetViews>
  <sheetFormatPr defaultRowHeight="15"/>
  <cols>
    <col min="1" max="1" width="2" bestFit="1" customWidth="1"/>
    <col min="2" max="2" width="42.28515625" bestFit="1" customWidth="1"/>
    <col min="3" max="3" width="27.28515625" bestFit="1" customWidth="1"/>
    <col min="4" max="4" width="10.7109375" bestFit="1" customWidth="1"/>
    <col min="5" max="6" width="5.5703125" bestFit="1" customWidth="1"/>
    <col min="7" max="7" width="6.5703125" bestFit="1" customWidth="1"/>
    <col min="8" max="8" width="6" bestFit="1" customWidth="1"/>
    <col min="9" max="10" width="5.5703125" bestFit="1" customWidth="1"/>
    <col min="11" max="11" width="6.5703125" bestFit="1" customWidth="1"/>
    <col min="12" max="13" width="5.5703125" bestFit="1" customWidth="1"/>
    <col min="14" max="16" width="6.5703125" bestFit="1" customWidth="1"/>
    <col min="17" max="17" width="8" customWidth="1"/>
    <col min="18" max="18" width="10" customWidth="1"/>
  </cols>
  <sheetData>
    <row r="1" spans="1:18" ht="18.75">
      <c r="A1" s="89" t="s">
        <v>102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18.75">
      <c r="A2" s="7"/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>
      <c r="A3" s="8"/>
      <c r="B3" s="9" t="s">
        <v>163</v>
      </c>
      <c r="C3" s="8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18" ht="30.75" thickBot="1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  <c r="R4" s="62" t="s">
        <v>177</v>
      </c>
    </row>
    <row r="5" spans="1:18">
      <c r="A5" s="127">
        <v>1</v>
      </c>
      <c r="B5" s="63" t="s">
        <v>106</v>
      </c>
      <c r="C5" s="86" t="s">
        <v>104</v>
      </c>
      <c r="D5" s="128">
        <v>43425</v>
      </c>
      <c r="E5" s="129">
        <v>10</v>
      </c>
      <c r="F5" s="65">
        <v>1</v>
      </c>
      <c r="G5" s="65"/>
      <c r="H5" s="66">
        <f t="shared" ref="H5:H9" si="0">SUM(E5-F5-G5)</f>
        <v>9</v>
      </c>
      <c r="I5" s="130">
        <v>10</v>
      </c>
      <c r="J5" s="65">
        <v>0.7</v>
      </c>
      <c r="K5" s="65"/>
      <c r="L5" s="66">
        <f t="shared" ref="L5:L9" si="1">SUM(I5-J5-K5)</f>
        <v>9.3000000000000007</v>
      </c>
      <c r="M5" s="129">
        <v>10</v>
      </c>
      <c r="N5" s="65">
        <v>1.2</v>
      </c>
      <c r="O5" s="65"/>
      <c r="P5" s="66">
        <f t="shared" ref="P5:P9" si="2">SUM(M5-N5-O5)</f>
        <v>8.8000000000000007</v>
      </c>
      <c r="Q5" s="72">
        <f t="shared" ref="Q5:Q9" si="3">SUM(H5+L5+P5)</f>
        <v>27.1</v>
      </c>
      <c r="R5" s="84">
        <v>91.375</v>
      </c>
    </row>
    <row r="6" spans="1:18">
      <c r="A6" s="131"/>
      <c r="B6" s="73" t="s">
        <v>107</v>
      </c>
      <c r="C6" s="87"/>
      <c r="D6" s="132">
        <v>43354</v>
      </c>
      <c r="E6" s="106">
        <v>10</v>
      </c>
      <c r="F6" s="48">
        <v>0.57499999999999996</v>
      </c>
      <c r="G6" s="48"/>
      <c r="H6" s="49">
        <f t="shared" si="0"/>
        <v>9.4250000000000007</v>
      </c>
      <c r="I6" s="107">
        <v>10</v>
      </c>
      <c r="J6" s="48">
        <v>0.77500000000000002</v>
      </c>
      <c r="K6" s="48"/>
      <c r="L6" s="49">
        <f t="shared" si="1"/>
        <v>9.2249999999999996</v>
      </c>
      <c r="M6" s="106">
        <v>10</v>
      </c>
      <c r="N6" s="48">
        <v>1.05</v>
      </c>
      <c r="O6" s="48"/>
      <c r="P6" s="49">
        <f t="shared" si="2"/>
        <v>8.9499999999999993</v>
      </c>
      <c r="Q6" s="74">
        <f t="shared" si="3"/>
        <v>27.599999999999998</v>
      </c>
      <c r="R6" s="84"/>
    </row>
    <row r="7" spans="1:18">
      <c r="A7" s="131"/>
      <c r="B7" s="73" t="s">
        <v>108</v>
      </c>
      <c r="C7" s="87"/>
      <c r="D7" s="132">
        <v>43774</v>
      </c>
      <c r="E7" s="106">
        <v>10</v>
      </c>
      <c r="F7" s="48">
        <v>0.8</v>
      </c>
      <c r="G7" s="48"/>
      <c r="H7" s="49">
        <f t="shared" si="0"/>
        <v>9.1999999999999993</v>
      </c>
      <c r="I7" s="107">
        <v>10</v>
      </c>
      <c r="J7" s="48">
        <v>0.67500000000000004</v>
      </c>
      <c r="K7" s="48"/>
      <c r="L7" s="49">
        <f t="shared" si="1"/>
        <v>9.3249999999999993</v>
      </c>
      <c r="M7" s="106">
        <v>10</v>
      </c>
      <c r="N7" s="48">
        <v>1.25</v>
      </c>
      <c r="O7" s="48"/>
      <c r="P7" s="49">
        <f t="shared" si="2"/>
        <v>8.75</v>
      </c>
      <c r="Q7" s="74">
        <f t="shared" si="3"/>
        <v>27.274999999999999</v>
      </c>
      <c r="R7" s="84"/>
    </row>
    <row r="8" spans="1:18">
      <c r="A8" s="131"/>
      <c r="B8" s="73" t="s">
        <v>199</v>
      </c>
      <c r="C8" s="87"/>
      <c r="D8" s="133">
        <v>43724</v>
      </c>
      <c r="E8" s="106">
        <v>0</v>
      </c>
      <c r="F8" s="48">
        <v>0</v>
      </c>
      <c r="G8" s="48"/>
      <c r="H8" s="49">
        <f t="shared" si="0"/>
        <v>0</v>
      </c>
      <c r="I8" s="107">
        <v>0</v>
      </c>
      <c r="J8" s="48">
        <v>0</v>
      </c>
      <c r="K8" s="48"/>
      <c r="L8" s="49">
        <f t="shared" si="1"/>
        <v>0</v>
      </c>
      <c r="M8" s="106">
        <v>0</v>
      </c>
      <c r="N8" s="48">
        <v>0</v>
      </c>
      <c r="O8" s="48"/>
      <c r="P8" s="49">
        <f t="shared" si="2"/>
        <v>0</v>
      </c>
      <c r="Q8" s="74">
        <f t="shared" si="3"/>
        <v>0</v>
      </c>
      <c r="R8" s="84"/>
    </row>
    <row r="9" spans="1:18" ht="15.75" thickBot="1">
      <c r="A9" s="134"/>
      <c r="B9" s="75" t="s">
        <v>109</v>
      </c>
      <c r="C9" s="88"/>
      <c r="D9" s="135">
        <v>43281</v>
      </c>
      <c r="E9" s="136">
        <v>10</v>
      </c>
      <c r="F9" s="70">
        <v>0.65</v>
      </c>
      <c r="G9" s="70"/>
      <c r="H9" s="71">
        <f t="shared" si="0"/>
        <v>9.35</v>
      </c>
      <c r="I9" s="137">
        <v>10</v>
      </c>
      <c r="J9" s="70">
        <v>0.625</v>
      </c>
      <c r="K9" s="70"/>
      <c r="L9" s="71">
        <f t="shared" si="1"/>
        <v>9.375</v>
      </c>
      <c r="M9" s="136">
        <v>10</v>
      </c>
      <c r="N9" s="70">
        <v>1.1000000000000001</v>
      </c>
      <c r="O9" s="70"/>
      <c r="P9" s="71">
        <f t="shared" si="2"/>
        <v>8.9</v>
      </c>
      <c r="Q9" s="76">
        <f t="shared" si="3"/>
        <v>27.625</v>
      </c>
      <c r="R9" s="85"/>
    </row>
    <row r="12" spans="1:18" ht="18.75">
      <c r="A12" s="89" t="s">
        <v>29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8" ht="18.75">
      <c r="A13" s="7"/>
      <c r="B13" s="89" t="s">
        <v>30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8">
      <c r="A14" s="8"/>
      <c r="B14" s="9" t="s">
        <v>163</v>
      </c>
      <c r="C14" s="8"/>
      <c r="D14" s="10"/>
      <c r="E14" s="90" t="s">
        <v>0</v>
      </c>
      <c r="F14" s="91"/>
      <c r="G14" s="91"/>
      <c r="H14" s="91"/>
      <c r="I14" s="92" t="s">
        <v>1</v>
      </c>
      <c r="J14" s="93"/>
      <c r="K14" s="93"/>
      <c r="L14" s="93"/>
      <c r="M14" s="94" t="s">
        <v>2</v>
      </c>
      <c r="N14" s="94"/>
      <c r="O14" s="94"/>
      <c r="P14" s="94"/>
      <c r="Q14" s="8"/>
    </row>
    <row r="15" spans="1:18" ht="30.75" thickBot="1">
      <c r="A15" s="8"/>
      <c r="B15" s="12" t="s">
        <v>3</v>
      </c>
      <c r="C15" s="12" t="s">
        <v>4</v>
      </c>
      <c r="D15" s="12" t="s">
        <v>5</v>
      </c>
      <c r="E15" s="13" t="s">
        <v>7</v>
      </c>
      <c r="F15" s="13" t="s">
        <v>8</v>
      </c>
      <c r="G15" s="13" t="s">
        <v>9</v>
      </c>
      <c r="H15" s="13" t="s">
        <v>10</v>
      </c>
      <c r="I15" s="14" t="s">
        <v>7</v>
      </c>
      <c r="J15" s="14" t="s">
        <v>8</v>
      </c>
      <c r="K15" s="14" t="s">
        <v>9</v>
      </c>
      <c r="L15" s="14" t="s">
        <v>11</v>
      </c>
      <c r="M15" s="15" t="s">
        <v>7</v>
      </c>
      <c r="N15" s="15" t="s">
        <v>12</v>
      </c>
      <c r="O15" s="15" t="s">
        <v>9</v>
      </c>
      <c r="P15" s="15" t="s">
        <v>13</v>
      </c>
      <c r="Q15" s="16" t="s">
        <v>6</v>
      </c>
      <c r="R15" s="62" t="s">
        <v>177</v>
      </c>
    </row>
    <row r="16" spans="1:18">
      <c r="A16" s="86">
        <v>1</v>
      </c>
      <c r="B16" s="77" t="s">
        <v>94</v>
      </c>
      <c r="C16" s="86" t="s">
        <v>69</v>
      </c>
      <c r="D16" s="128">
        <v>41861</v>
      </c>
      <c r="E16" s="129">
        <v>10</v>
      </c>
      <c r="F16" s="65">
        <v>0.75</v>
      </c>
      <c r="G16" s="65"/>
      <c r="H16" s="66">
        <f>SUM(E16-F16-G16)</f>
        <v>9.25</v>
      </c>
      <c r="I16" s="130">
        <v>10</v>
      </c>
      <c r="J16" s="65">
        <v>0.52500000000000002</v>
      </c>
      <c r="K16" s="65"/>
      <c r="L16" s="66">
        <f>SUM(I16-J16-K16)</f>
        <v>9.4749999999999996</v>
      </c>
      <c r="M16" s="129">
        <v>10</v>
      </c>
      <c r="N16" s="65">
        <v>0.59499999999999997</v>
      </c>
      <c r="O16" s="65"/>
      <c r="P16" s="66">
        <f t="shared" ref="P16:P23" si="4">SUM(M16-N16-O16)</f>
        <v>9.4049999999999994</v>
      </c>
      <c r="Q16" s="72">
        <f>SUM(H16+L16+P16)</f>
        <v>28.130000000000003</v>
      </c>
      <c r="R16" s="83">
        <v>84.63</v>
      </c>
    </row>
    <row r="17" spans="1:18">
      <c r="A17" s="87"/>
      <c r="B17" s="73" t="s">
        <v>93</v>
      </c>
      <c r="C17" s="87"/>
      <c r="D17" s="132">
        <v>41915</v>
      </c>
      <c r="E17" s="106">
        <v>10</v>
      </c>
      <c r="F17" s="48">
        <v>0.8</v>
      </c>
      <c r="G17" s="48"/>
      <c r="H17" s="49">
        <f>SUM(E17-F17-G17)</f>
        <v>9.1999999999999993</v>
      </c>
      <c r="I17" s="107">
        <v>10</v>
      </c>
      <c r="J17" s="48">
        <v>0.52500000000000002</v>
      </c>
      <c r="K17" s="48"/>
      <c r="L17" s="49">
        <f>SUM(I17-J17-K17)</f>
        <v>9.4749999999999996</v>
      </c>
      <c r="M17" s="106">
        <v>10</v>
      </c>
      <c r="N17" s="48">
        <v>0.55000000000000004</v>
      </c>
      <c r="O17" s="48"/>
      <c r="P17" s="49">
        <f t="shared" si="4"/>
        <v>9.4499999999999993</v>
      </c>
      <c r="Q17" s="74">
        <f>SUM(H17+L17+P17)</f>
        <v>28.124999999999996</v>
      </c>
      <c r="R17" s="84"/>
    </row>
    <row r="18" spans="1:18">
      <c r="A18" s="87"/>
      <c r="B18" s="73" t="s">
        <v>95</v>
      </c>
      <c r="C18" s="87"/>
      <c r="D18" s="132">
        <v>41755</v>
      </c>
      <c r="E18" s="106">
        <v>10</v>
      </c>
      <c r="F18" s="48">
        <v>0.85</v>
      </c>
      <c r="G18" s="48"/>
      <c r="H18" s="49">
        <f>SUM(E18-F18-G18)</f>
        <v>9.15</v>
      </c>
      <c r="I18" s="107">
        <v>9</v>
      </c>
      <c r="J18" s="48">
        <v>0.67500000000000004</v>
      </c>
      <c r="K18" s="48"/>
      <c r="L18" s="49">
        <f>SUM(I18-J18-K18)</f>
        <v>8.3249999999999993</v>
      </c>
      <c r="M18" s="106">
        <v>10</v>
      </c>
      <c r="N18" s="48">
        <v>1.325</v>
      </c>
      <c r="O18" s="48"/>
      <c r="P18" s="49">
        <f t="shared" si="4"/>
        <v>8.6750000000000007</v>
      </c>
      <c r="Q18" s="74">
        <f>SUM(H18+L18+P18)</f>
        <v>26.150000000000002</v>
      </c>
      <c r="R18" s="84"/>
    </row>
    <row r="19" spans="1:18" ht="15.75" thickBot="1">
      <c r="A19" s="88"/>
      <c r="B19" s="75" t="s">
        <v>96</v>
      </c>
      <c r="C19" s="88"/>
      <c r="D19" s="135">
        <v>41975</v>
      </c>
      <c r="E19" s="136">
        <v>10</v>
      </c>
      <c r="F19" s="70">
        <v>0.5</v>
      </c>
      <c r="G19" s="70"/>
      <c r="H19" s="71">
        <f t="shared" ref="H19:H22" si="5">SUM(E19-F19-G19)</f>
        <v>9.5</v>
      </c>
      <c r="I19" s="137">
        <v>10</v>
      </c>
      <c r="J19" s="70">
        <v>0.35</v>
      </c>
      <c r="K19" s="70"/>
      <c r="L19" s="71">
        <f t="shared" ref="L19:L22" si="6">SUM(I19-J19-K19)</f>
        <v>9.65</v>
      </c>
      <c r="M19" s="136">
        <v>10</v>
      </c>
      <c r="N19" s="70">
        <v>0.77500000000000002</v>
      </c>
      <c r="O19" s="70"/>
      <c r="P19" s="71">
        <f t="shared" si="4"/>
        <v>9.2249999999999996</v>
      </c>
      <c r="Q19" s="76">
        <f t="shared" ref="Q19:Q22" si="7">SUM(H19+L19+P19)</f>
        <v>28.375</v>
      </c>
      <c r="R19" s="85"/>
    </row>
    <row r="20" spans="1:18">
      <c r="A20" s="86">
        <v>2</v>
      </c>
      <c r="B20" s="63" t="s">
        <v>89</v>
      </c>
      <c r="C20" s="86" t="s">
        <v>69</v>
      </c>
      <c r="D20" s="128">
        <v>41842</v>
      </c>
      <c r="E20" s="129">
        <v>10</v>
      </c>
      <c r="F20" s="65">
        <v>1.9</v>
      </c>
      <c r="G20" s="65"/>
      <c r="H20" s="66">
        <f t="shared" si="5"/>
        <v>8.1</v>
      </c>
      <c r="I20" s="130">
        <v>10</v>
      </c>
      <c r="J20" s="65">
        <v>0.32500000000000001</v>
      </c>
      <c r="K20" s="65"/>
      <c r="L20" s="66">
        <f t="shared" si="6"/>
        <v>9.6750000000000007</v>
      </c>
      <c r="M20" s="129">
        <v>10</v>
      </c>
      <c r="N20" s="65">
        <v>0.9</v>
      </c>
      <c r="O20" s="65"/>
      <c r="P20" s="66">
        <f t="shared" si="4"/>
        <v>9.1</v>
      </c>
      <c r="Q20" s="72">
        <f t="shared" si="7"/>
        <v>26.875</v>
      </c>
      <c r="R20" s="83">
        <v>83.924999999999997</v>
      </c>
    </row>
    <row r="21" spans="1:18">
      <c r="A21" s="87"/>
      <c r="B21" s="73" t="s">
        <v>90</v>
      </c>
      <c r="C21" s="87"/>
      <c r="D21" s="132">
        <v>41802</v>
      </c>
      <c r="E21" s="106">
        <v>10</v>
      </c>
      <c r="F21" s="48">
        <v>1.05</v>
      </c>
      <c r="G21" s="48"/>
      <c r="H21" s="49">
        <f t="shared" si="5"/>
        <v>8.9499999999999993</v>
      </c>
      <c r="I21" s="107">
        <v>10</v>
      </c>
      <c r="J21" s="48">
        <v>0.4</v>
      </c>
      <c r="K21" s="48"/>
      <c r="L21" s="49">
        <f t="shared" si="6"/>
        <v>9.6</v>
      </c>
      <c r="M21" s="106">
        <v>10</v>
      </c>
      <c r="N21" s="48">
        <v>1.175</v>
      </c>
      <c r="O21" s="48"/>
      <c r="P21" s="49">
        <f t="shared" si="4"/>
        <v>8.8249999999999993</v>
      </c>
      <c r="Q21" s="74">
        <f t="shared" si="7"/>
        <v>27.374999999999996</v>
      </c>
      <c r="R21" s="84"/>
    </row>
    <row r="22" spans="1:18">
      <c r="A22" s="87"/>
      <c r="B22" s="73" t="s">
        <v>91</v>
      </c>
      <c r="C22" s="87"/>
      <c r="D22" s="132">
        <v>41735</v>
      </c>
      <c r="E22" s="106">
        <v>10</v>
      </c>
      <c r="F22" s="48">
        <v>0.95</v>
      </c>
      <c r="G22" s="48"/>
      <c r="H22" s="49">
        <f t="shared" si="5"/>
        <v>9.0500000000000007</v>
      </c>
      <c r="I22" s="107">
        <v>10</v>
      </c>
      <c r="J22" s="48">
        <v>0.3</v>
      </c>
      <c r="K22" s="48"/>
      <c r="L22" s="49">
        <f t="shared" si="6"/>
        <v>9.6999999999999993</v>
      </c>
      <c r="M22" s="106">
        <v>10</v>
      </c>
      <c r="N22" s="48">
        <v>0.57499999999999996</v>
      </c>
      <c r="O22" s="48"/>
      <c r="P22" s="49">
        <f t="shared" si="4"/>
        <v>9.4250000000000007</v>
      </c>
      <c r="Q22" s="74">
        <f t="shared" si="7"/>
        <v>28.175000000000001</v>
      </c>
      <c r="R22" s="84"/>
    </row>
    <row r="23" spans="1:18" ht="15.75" thickBot="1">
      <c r="A23" s="88"/>
      <c r="B23" s="75" t="s">
        <v>92</v>
      </c>
      <c r="C23" s="88"/>
      <c r="D23" s="135">
        <v>41774</v>
      </c>
      <c r="E23" s="136">
        <v>10</v>
      </c>
      <c r="F23" s="70">
        <v>1</v>
      </c>
      <c r="G23" s="70"/>
      <c r="H23" s="71">
        <f>SUM(E23-F23-G23)</f>
        <v>9</v>
      </c>
      <c r="I23" s="137">
        <v>10</v>
      </c>
      <c r="J23" s="70">
        <v>0.25</v>
      </c>
      <c r="K23" s="70"/>
      <c r="L23" s="71">
        <f>SUM(I23-J23-K23)</f>
        <v>9.75</v>
      </c>
      <c r="M23" s="106">
        <v>10</v>
      </c>
      <c r="N23" s="48">
        <v>0.72499999999999998</v>
      </c>
      <c r="O23" s="48"/>
      <c r="P23" s="49">
        <f t="shared" si="4"/>
        <v>9.2750000000000004</v>
      </c>
      <c r="Q23" s="76">
        <f>SUM(H23+L23+P23)</f>
        <v>28.024999999999999</v>
      </c>
      <c r="R23" s="85"/>
    </row>
    <row r="25" spans="1:18" ht="18.75">
      <c r="A25" s="89" t="s">
        <v>67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8" ht="18.75">
      <c r="A26" s="7"/>
      <c r="B26" s="89" t="s">
        <v>30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1:18">
      <c r="A27" s="8"/>
      <c r="B27" s="9" t="s">
        <v>163</v>
      </c>
      <c r="C27" s="8"/>
      <c r="D27" s="10"/>
      <c r="E27" s="90" t="s">
        <v>0</v>
      </c>
      <c r="F27" s="91"/>
      <c r="G27" s="91"/>
      <c r="H27" s="91"/>
      <c r="I27" s="92" t="s">
        <v>1</v>
      </c>
      <c r="J27" s="93"/>
      <c r="K27" s="93"/>
      <c r="L27" s="93"/>
      <c r="M27" s="94" t="s">
        <v>2</v>
      </c>
      <c r="N27" s="94"/>
      <c r="O27" s="94"/>
      <c r="P27" s="94"/>
      <c r="Q27" s="8"/>
    </row>
    <row r="28" spans="1:18" ht="30.75" thickBot="1">
      <c r="A28" s="8"/>
      <c r="B28" s="12" t="s">
        <v>3</v>
      </c>
      <c r="C28" s="12" t="s">
        <v>4</v>
      </c>
      <c r="D28" s="12" t="s">
        <v>5</v>
      </c>
      <c r="E28" s="13" t="s">
        <v>7</v>
      </c>
      <c r="F28" s="13" t="s">
        <v>8</v>
      </c>
      <c r="G28" s="13" t="s">
        <v>9</v>
      </c>
      <c r="H28" s="13" t="s">
        <v>10</v>
      </c>
      <c r="I28" s="14" t="s">
        <v>7</v>
      </c>
      <c r="J28" s="14" t="s">
        <v>8</v>
      </c>
      <c r="K28" s="14" t="s">
        <v>9</v>
      </c>
      <c r="L28" s="14" t="s">
        <v>11</v>
      </c>
      <c r="M28" s="15" t="s">
        <v>7</v>
      </c>
      <c r="N28" s="15" t="s">
        <v>12</v>
      </c>
      <c r="O28" s="15" t="s">
        <v>9</v>
      </c>
      <c r="P28" s="15" t="s">
        <v>13</v>
      </c>
      <c r="Q28" s="16" t="s">
        <v>6</v>
      </c>
      <c r="R28" s="62" t="s">
        <v>177</v>
      </c>
    </row>
    <row r="29" spans="1:18">
      <c r="A29" s="127">
        <v>1</v>
      </c>
      <c r="B29" s="78" t="s">
        <v>97</v>
      </c>
      <c r="C29" s="98" t="s">
        <v>69</v>
      </c>
      <c r="D29" s="138">
        <v>41563</v>
      </c>
      <c r="E29" s="130">
        <v>9</v>
      </c>
      <c r="F29" s="65">
        <v>0.95</v>
      </c>
      <c r="G29" s="65"/>
      <c r="H29" s="66">
        <f t="shared" ref="H29:H33" si="8">SUM(E29-F29-G29)</f>
        <v>8.0500000000000007</v>
      </c>
      <c r="I29" s="130">
        <v>10</v>
      </c>
      <c r="J29" s="65">
        <v>0.55000000000000004</v>
      </c>
      <c r="K29" s="65"/>
      <c r="L29" s="66">
        <f t="shared" ref="L29:L33" si="9">SUM(I29-J29-K29)</f>
        <v>9.4499999999999993</v>
      </c>
      <c r="M29" s="129">
        <v>9</v>
      </c>
      <c r="N29" s="65">
        <v>0.6</v>
      </c>
      <c r="O29" s="65"/>
      <c r="P29" s="66">
        <f t="shared" ref="P29:P33" si="10">SUM(M29-N29-O29)</f>
        <v>8.4</v>
      </c>
      <c r="Q29" s="72">
        <f t="shared" ref="Q29:Q33" si="11">SUM(H29+L29+P29)</f>
        <v>25.9</v>
      </c>
      <c r="R29" s="83">
        <v>84.3</v>
      </c>
    </row>
    <row r="30" spans="1:18">
      <c r="A30" s="131"/>
      <c r="B30" s="80" t="s">
        <v>98</v>
      </c>
      <c r="C30" s="99"/>
      <c r="D30" s="52">
        <v>41523</v>
      </c>
      <c r="E30" s="107">
        <v>9</v>
      </c>
      <c r="F30" s="48">
        <v>0.47499999999999998</v>
      </c>
      <c r="G30" s="48"/>
      <c r="H30" s="49">
        <f t="shared" si="8"/>
        <v>8.5250000000000004</v>
      </c>
      <c r="I30" s="107">
        <v>10</v>
      </c>
      <c r="J30" s="48">
        <v>0.42499999999999999</v>
      </c>
      <c r="K30" s="48"/>
      <c r="L30" s="49">
        <f t="shared" si="9"/>
        <v>9.5749999999999993</v>
      </c>
      <c r="M30" s="106">
        <v>10</v>
      </c>
      <c r="N30" s="48">
        <v>0.55000000000000004</v>
      </c>
      <c r="O30" s="48"/>
      <c r="P30" s="49">
        <f t="shared" si="10"/>
        <v>9.4499999999999993</v>
      </c>
      <c r="Q30" s="74">
        <f t="shared" si="11"/>
        <v>27.55</v>
      </c>
      <c r="R30" s="84"/>
    </row>
    <row r="31" spans="1:18">
      <c r="A31" s="131"/>
      <c r="B31" s="80" t="s">
        <v>99</v>
      </c>
      <c r="C31" s="99"/>
      <c r="D31" s="52">
        <v>41589</v>
      </c>
      <c r="E31" s="107">
        <v>10</v>
      </c>
      <c r="F31" s="48">
        <v>0.75</v>
      </c>
      <c r="G31" s="48"/>
      <c r="H31" s="49">
        <f t="shared" si="8"/>
        <v>9.25</v>
      </c>
      <c r="I31" s="107">
        <v>10</v>
      </c>
      <c r="J31" s="48">
        <v>0.42499999999999999</v>
      </c>
      <c r="K31" s="48"/>
      <c r="L31" s="49">
        <f t="shared" si="9"/>
        <v>9.5749999999999993</v>
      </c>
      <c r="M31" s="106">
        <v>9</v>
      </c>
      <c r="N31" s="48">
        <v>0.625</v>
      </c>
      <c r="O31" s="48"/>
      <c r="P31" s="49">
        <f t="shared" si="10"/>
        <v>8.375</v>
      </c>
      <c r="Q31" s="74">
        <f t="shared" si="11"/>
        <v>27.2</v>
      </c>
      <c r="R31" s="84"/>
    </row>
    <row r="32" spans="1:18">
      <c r="A32" s="131"/>
      <c r="B32" s="80" t="s">
        <v>100</v>
      </c>
      <c r="C32" s="99"/>
      <c r="D32" s="52">
        <v>41560</v>
      </c>
      <c r="E32" s="107">
        <v>10</v>
      </c>
      <c r="F32" s="48">
        <v>0.55000000000000004</v>
      </c>
      <c r="G32" s="48"/>
      <c r="H32" s="49">
        <f t="shared" si="8"/>
        <v>9.4499999999999993</v>
      </c>
      <c r="I32" s="107">
        <v>10</v>
      </c>
      <c r="J32" s="48">
        <v>0.5</v>
      </c>
      <c r="K32" s="48"/>
      <c r="L32" s="49">
        <f t="shared" si="9"/>
        <v>9.5</v>
      </c>
      <c r="M32" s="106">
        <v>10</v>
      </c>
      <c r="N32" s="48">
        <v>0.47499999999999998</v>
      </c>
      <c r="O32" s="48"/>
      <c r="P32" s="49">
        <f t="shared" si="10"/>
        <v>9.5250000000000004</v>
      </c>
      <c r="Q32" s="74">
        <f t="shared" si="11"/>
        <v>28.475000000000001</v>
      </c>
      <c r="R32" s="84"/>
    </row>
    <row r="33" spans="1:18" ht="15.75" thickBot="1">
      <c r="A33" s="134"/>
      <c r="B33" s="81" t="s">
        <v>101</v>
      </c>
      <c r="C33" s="100"/>
      <c r="D33" s="139">
        <v>41472</v>
      </c>
      <c r="E33" s="137">
        <v>10</v>
      </c>
      <c r="F33" s="70">
        <v>0.7</v>
      </c>
      <c r="G33" s="70"/>
      <c r="H33" s="71">
        <f t="shared" si="8"/>
        <v>9.3000000000000007</v>
      </c>
      <c r="I33" s="137">
        <v>10</v>
      </c>
      <c r="J33" s="70">
        <v>0.3</v>
      </c>
      <c r="K33" s="70"/>
      <c r="L33" s="71">
        <f t="shared" si="9"/>
        <v>9.6999999999999993</v>
      </c>
      <c r="M33" s="106">
        <v>9</v>
      </c>
      <c r="N33" s="48">
        <v>0.52500000000000002</v>
      </c>
      <c r="O33" s="48"/>
      <c r="P33" s="49">
        <f t="shared" si="10"/>
        <v>8.4749999999999996</v>
      </c>
      <c r="Q33" s="76">
        <f t="shared" si="11"/>
        <v>27.475000000000001</v>
      </c>
      <c r="R33" s="85"/>
    </row>
    <row r="34" spans="1:18">
      <c r="A34" s="95">
        <v>2</v>
      </c>
      <c r="B34" s="78" t="s">
        <v>172</v>
      </c>
      <c r="C34" s="98" t="s">
        <v>165</v>
      </c>
      <c r="D34" s="79">
        <v>41540</v>
      </c>
      <c r="E34" s="67">
        <v>10</v>
      </c>
      <c r="F34" s="64">
        <v>1.1000000000000001</v>
      </c>
      <c r="G34" s="65">
        <v>0.3</v>
      </c>
      <c r="H34" s="66">
        <f t="shared" ref="H29:H38" si="12">SUM(E34-F34-G34)</f>
        <v>8.6</v>
      </c>
      <c r="I34" s="67">
        <v>9</v>
      </c>
      <c r="J34" s="64">
        <v>0.6</v>
      </c>
      <c r="K34" s="65"/>
      <c r="L34" s="66">
        <f t="shared" ref="L29:L38" si="13">SUM(I34-J34-K34)</f>
        <v>8.4</v>
      </c>
      <c r="M34" s="67">
        <v>10</v>
      </c>
      <c r="N34" s="47">
        <v>0.9</v>
      </c>
      <c r="O34" s="48"/>
      <c r="P34" s="49">
        <f t="shared" ref="P34" si="14">SUM(M34-N34-O34)</f>
        <v>9.1</v>
      </c>
      <c r="Q34" s="72">
        <f t="shared" ref="Q29:Q38" si="15">SUM(H34+L34+P34)</f>
        <v>26.1</v>
      </c>
      <c r="R34" s="83">
        <v>81.8</v>
      </c>
    </row>
    <row r="35" spans="1:18">
      <c r="A35" s="96"/>
      <c r="B35" s="80" t="s">
        <v>173</v>
      </c>
      <c r="C35" s="99"/>
      <c r="D35" s="51">
        <v>41540</v>
      </c>
      <c r="E35" s="46">
        <v>9</v>
      </c>
      <c r="F35" s="47">
        <v>1.4</v>
      </c>
      <c r="G35" s="48"/>
      <c r="H35" s="49">
        <f t="shared" si="12"/>
        <v>7.6</v>
      </c>
      <c r="I35" s="46">
        <v>10</v>
      </c>
      <c r="J35" s="47">
        <v>0.92500000000000004</v>
      </c>
      <c r="K35" s="48"/>
      <c r="L35" s="49">
        <f t="shared" si="13"/>
        <v>9.0749999999999993</v>
      </c>
      <c r="M35" s="46">
        <v>10</v>
      </c>
      <c r="N35" s="47">
        <v>0.9</v>
      </c>
      <c r="O35" s="48"/>
      <c r="P35" s="49">
        <f t="shared" ref="P35:P38" si="16">SUM(M35-N35-O35)</f>
        <v>9.1</v>
      </c>
      <c r="Q35" s="74">
        <f t="shared" si="15"/>
        <v>25.774999999999999</v>
      </c>
      <c r="R35" s="84"/>
    </row>
    <row r="36" spans="1:18">
      <c r="A36" s="96"/>
      <c r="B36" s="80" t="s">
        <v>174</v>
      </c>
      <c r="C36" s="99"/>
      <c r="D36" s="51">
        <v>41349</v>
      </c>
      <c r="E36" s="46">
        <v>10</v>
      </c>
      <c r="F36" s="47">
        <v>1.075</v>
      </c>
      <c r="G36" s="48"/>
      <c r="H36" s="49">
        <f t="shared" si="12"/>
        <v>8.9250000000000007</v>
      </c>
      <c r="I36" s="46">
        <v>10</v>
      </c>
      <c r="J36" s="47">
        <v>0.55000000000000004</v>
      </c>
      <c r="K36" s="48"/>
      <c r="L36" s="49">
        <f t="shared" si="13"/>
        <v>9.4499999999999993</v>
      </c>
      <c r="M36" s="46">
        <v>10</v>
      </c>
      <c r="N36" s="47">
        <v>1.1000000000000001</v>
      </c>
      <c r="O36" s="48"/>
      <c r="P36" s="49">
        <f t="shared" si="16"/>
        <v>8.9</v>
      </c>
      <c r="Q36" s="74">
        <f t="shared" si="15"/>
        <v>27.274999999999999</v>
      </c>
      <c r="R36" s="84"/>
    </row>
    <row r="37" spans="1:18">
      <c r="A37" s="96"/>
      <c r="B37" s="80" t="s">
        <v>175</v>
      </c>
      <c r="C37" s="99"/>
      <c r="D37" s="51">
        <v>41629</v>
      </c>
      <c r="E37" s="46">
        <v>10</v>
      </c>
      <c r="F37" s="47">
        <v>1.45</v>
      </c>
      <c r="G37" s="48"/>
      <c r="H37" s="49">
        <f t="shared" si="12"/>
        <v>8.5500000000000007</v>
      </c>
      <c r="I37" s="46">
        <v>10</v>
      </c>
      <c r="J37" s="47">
        <v>1.45</v>
      </c>
      <c r="K37" s="48"/>
      <c r="L37" s="49">
        <f t="shared" si="13"/>
        <v>8.5500000000000007</v>
      </c>
      <c r="M37" s="46">
        <v>10</v>
      </c>
      <c r="N37" s="47">
        <v>10</v>
      </c>
      <c r="O37" s="48"/>
      <c r="P37" s="49">
        <f t="shared" si="16"/>
        <v>0</v>
      </c>
      <c r="Q37" s="74">
        <f t="shared" si="15"/>
        <v>17.100000000000001</v>
      </c>
      <c r="R37" s="84"/>
    </row>
    <row r="38" spans="1:18" ht="15.75" thickBot="1">
      <c r="A38" s="97"/>
      <c r="B38" s="81" t="s">
        <v>176</v>
      </c>
      <c r="C38" s="100"/>
      <c r="D38" s="82">
        <v>41157</v>
      </c>
      <c r="E38" s="68">
        <v>10</v>
      </c>
      <c r="F38" s="69">
        <v>1</v>
      </c>
      <c r="G38" s="70"/>
      <c r="H38" s="71">
        <f t="shared" si="12"/>
        <v>9</v>
      </c>
      <c r="I38" s="68">
        <v>10</v>
      </c>
      <c r="J38" s="69">
        <v>0.45</v>
      </c>
      <c r="K38" s="70"/>
      <c r="L38" s="71">
        <f t="shared" si="13"/>
        <v>9.5500000000000007</v>
      </c>
      <c r="M38" s="68">
        <v>10</v>
      </c>
      <c r="N38" s="47">
        <v>0.9</v>
      </c>
      <c r="O38" s="48"/>
      <c r="P38" s="49">
        <f t="shared" si="16"/>
        <v>9.1</v>
      </c>
      <c r="Q38" s="76">
        <f t="shared" si="15"/>
        <v>27.65</v>
      </c>
      <c r="R38" s="85"/>
    </row>
  </sheetData>
  <mergeCells count="30">
    <mergeCell ref="C16:C19"/>
    <mergeCell ref="A16:A19"/>
    <mergeCell ref="A34:A38"/>
    <mergeCell ref="C20:C23"/>
    <mergeCell ref="C29:C33"/>
    <mergeCell ref="A20:A23"/>
    <mergeCell ref="A25:Q25"/>
    <mergeCell ref="B26:Q26"/>
    <mergeCell ref="E27:H27"/>
    <mergeCell ref="I27:L27"/>
    <mergeCell ref="M27:P27"/>
    <mergeCell ref="A29:A33"/>
    <mergeCell ref="C34:C38"/>
    <mergeCell ref="A5:A9"/>
    <mergeCell ref="C5:C9"/>
    <mergeCell ref="A1:Q1"/>
    <mergeCell ref="B2:Q2"/>
    <mergeCell ref="E3:H3"/>
    <mergeCell ref="I3:L3"/>
    <mergeCell ref="M3:P3"/>
    <mergeCell ref="A12:Q12"/>
    <mergeCell ref="B13:Q13"/>
    <mergeCell ref="E14:H14"/>
    <mergeCell ref="I14:L14"/>
    <mergeCell ref="M14:P14"/>
    <mergeCell ref="R5:R9"/>
    <mergeCell ref="R16:R19"/>
    <mergeCell ref="R20:R23"/>
    <mergeCell ref="R29:R33"/>
    <mergeCell ref="R34:R38"/>
  </mergeCells>
  <dataValidations count="1">
    <dataValidation type="custom" allowBlank="1" showInputMessage="1" showErrorMessage="1" sqref="P5:P9 H29:H38 L29:L38 L5:L9 H5:H9 P16:P23 L16:L23 H16:H23 P29:P38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F19" sqref="F19"/>
    </sheetView>
  </sheetViews>
  <sheetFormatPr defaultRowHeight="15"/>
  <cols>
    <col min="1" max="1" width="3" bestFit="1" customWidth="1"/>
    <col min="2" max="2" width="21.140625" bestFit="1" customWidth="1"/>
    <col min="3" max="3" width="26.42578125" bestFit="1" customWidth="1"/>
    <col min="4" max="4" width="10.7109375" bestFit="1" customWidth="1"/>
  </cols>
  <sheetData>
    <row r="1" spans="1:17" ht="18.75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>
      <c r="A3" s="8"/>
      <c r="B3" s="9" t="s">
        <v>15</v>
      </c>
      <c r="C3" s="8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17">
      <c r="A4" s="8"/>
      <c r="B4" s="12" t="s">
        <v>3</v>
      </c>
      <c r="C4" s="12" t="s">
        <v>4</v>
      </c>
      <c r="D4" s="23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17">
      <c r="A5" s="56">
        <v>1</v>
      </c>
      <c r="B5" s="44" t="s">
        <v>167</v>
      </c>
      <c r="C5" s="54" t="s">
        <v>165</v>
      </c>
      <c r="D5" s="57">
        <v>43143</v>
      </c>
      <c r="E5" s="106">
        <v>10</v>
      </c>
      <c r="F5" s="48">
        <v>0.57499999999999996</v>
      </c>
      <c r="G5" s="48"/>
      <c r="H5" s="49">
        <f>SUM(E5-F5-G5)</f>
        <v>9.4250000000000007</v>
      </c>
      <c r="I5" s="107">
        <v>10</v>
      </c>
      <c r="J5" s="48">
        <v>0.25</v>
      </c>
      <c r="K5" s="48"/>
      <c r="L5" s="49">
        <f>SUM(I5-J5-K5)</f>
        <v>9.75</v>
      </c>
      <c r="M5" s="107">
        <v>10</v>
      </c>
      <c r="N5" s="48">
        <v>0.4</v>
      </c>
      <c r="O5" s="48"/>
      <c r="P5" s="49">
        <f>SUM(M5-N5-O5)</f>
        <v>9.6</v>
      </c>
      <c r="Q5" s="50">
        <f>SUM(H5+L5+P5)</f>
        <v>28.774999999999999</v>
      </c>
    </row>
    <row r="6" spans="1:17">
      <c r="A6" s="56">
        <v>2</v>
      </c>
      <c r="B6" s="44" t="s">
        <v>103</v>
      </c>
      <c r="C6" s="54" t="s">
        <v>104</v>
      </c>
      <c r="D6" s="52">
        <v>43148</v>
      </c>
      <c r="E6" s="106">
        <v>10</v>
      </c>
      <c r="F6" s="48">
        <v>0.77500000000000002</v>
      </c>
      <c r="G6" s="48"/>
      <c r="H6" s="49">
        <f>SUM(E6-F6-G6)</f>
        <v>9.2249999999999996</v>
      </c>
      <c r="I6" s="107">
        <v>10</v>
      </c>
      <c r="J6" s="48">
        <v>0.375</v>
      </c>
      <c r="K6" s="48"/>
      <c r="L6" s="49">
        <f>SUM(I6-J6-K6)</f>
        <v>9.625</v>
      </c>
      <c r="M6" s="107">
        <v>10</v>
      </c>
      <c r="N6" s="48">
        <v>0.4</v>
      </c>
      <c r="O6" s="48"/>
      <c r="P6" s="49">
        <f>SUM(M6-N6-O6)</f>
        <v>9.6</v>
      </c>
      <c r="Q6" s="50">
        <f>SUM(H6+L6+P6)</f>
        <v>28.450000000000003</v>
      </c>
    </row>
    <row r="7" spans="1:17">
      <c r="A7" s="56">
        <v>3</v>
      </c>
      <c r="B7" s="44" t="s">
        <v>117</v>
      </c>
      <c r="C7" s="43" t="s">
        <v>118</v>
      </c>
      <c r="D7" s="52">
        <v>43189</v>
      </c>
      <c r="E7" s="106">
        <v>10</v>
      </c>
      <c r="F7" s="48">
        <v>0.82499999999999996</v>
      </c>
      <c r="G7" s="48"/>
      <c r="H7" s="49">
        <f>SUM(E7-F7-G7)</f>
        <v>9.1750000000000007</v>
      </c>
      <c r="I7" s="107">
        <v>10</v>
      </c>
      <c r="J7" s="48">
        <v>0.4</v>
      </c>
      <c r="K7" s="48"/>
      <c r="L7" s="49">
        <f>SUM(I7-J7-K7)</f>
        <v>9.6</v>
      </c>
      <c r="M7" s="107">
        <v>10</v>
      </c>
      <c r="N7" s="48">
        <v>0.4</v>
      </c>
      <c r="O7" s="48"/>
      <c r="P7" s="49">
        <f>SUM(M7-N7-O7)</f>
        <v>9.6</v>
      </c>
      <c r="Q7" s="50">
        <f>SUM(H7+L7+P7)</f>
        <v>28.375</v>
      </c>
    </row>
    <row r="8" spans="1:17">
      <c r="A8" s="24">
        <v>4</v>
      </c>
      <c r="B8" s="2" t="s">
        <v>105</v>
      </c>
      <c r="C8" s="34" t="s">
        <v>104</v>
      </c>
      <c r="D8" s="36">
        <v>43209</v>
      </c>
      <c r="E8" s="108">
        <v>10</v>
      </c>
      <c r="F8" s="109">
        <v>0.5</v>
      </c>
      <c r="G8" s="109"/>
      <c r="H8" s="110">
        <f>SUM(E8-F8-G8)</f>
        <v>9.5</v>
      </c>
      <c r="I8" s="111">
        <v>10</v>
      </c>
      <c r="J8" s="109">
        <v>0.82499999999999996</v>
      </c>
      <c r="K8" s="109"/>
      <c r="L8" s="110">
        <f>SUM(I8-J8-K8)</f>
        <v>9.1750000000000007</v>
      </c>
      <c r="M8" s="111">
        <v>10</v>
      </c>
      <c r="N8" s="109">
        <v>0.42499999999999999</v>
      </c>
      <c r="O8" s="109"/>
      <c r="P8" s="110">
        <f>SUM(M8-N8-O8)</f>
        <v>9.5749999999999993</v>
      </c>
      <c r="Q8" s="112">
        <f>SUM(H8+L8+P8)</f>
        <v>28.25</v>
      </c>
    </row>
    <row r="9" spans="1:17">
      <c r="A9" s="24">
        <v>5</v>
      </c>
      <c r="B9" s="5" t="s">
        <v>166</v>
      </c>
      <c r="C9" s="27" t="s">
        <v>165</v>
      </c>
      <c r="D9" s="114">
        <v>43205</v>
      </c>
      <c r="E9" s="25">
        <v>10</v>
      </c>
      <c r="F9" s="19">
        <v>0.72499999999999998</v>
      </c>
      <c r="G9" s="20"/>
      <c r="H9" s="21">
        <f>SUM(E9-F9-G9)</f>
        <v>9.2750000000000004</v>
      </c>
      <c r="I9" s="18">
        <v>10</v>
      </c>
      <c r="J9" s="19">
        <v>0.4</v>
      </c>
      <c r="K9" s="20">
        <v>0.1</v>
      </c>
      <c r="L9" s="21">
        <f>SUM(I9-J9-K9)</f>
        <v>9.5</v>
      </c>
      <c r="M9" s="18">
        <v>10</v>
      </c>
      <c r="N9" s="19">
        <v>0.6</v>
      </c>
      <c r="O9" s="20"/>
      <c r="P9" s="21">
        <f>SUM(M9-N9-O9)</f>
        <v>9.4</v>
      </c>
      <c r="Q9" s="22">
        <f>SUM(H9+L9+P9)</f>
        <v>28.174999999999997</v>
      </c>
    </row>
    <row r="10" spans="1:17">
      <c r="A10" s="24">
        <v>6</v>
      </c>
      <c r="B10" s="2" t="s">
        <v>164</v>
      </c>
      <c r="C10" s="37" t="s">
        <v>165</v>
      </c>
      <c r="D10" s="41">
        <v>43207</v>
      </c>
      <c r="E10" s="108">
        <v>10</v>
      </c>
      <c r="F10" s="109">
        <v>1.05</v>
      </c>
      <c r="G10" s="109"/>
      <c r="H10" s="110">
        <f>SUM(E10-F10-G10)</f>
        <v>8.9499999999999993</v>
      </c>
      <c r="I10" s="111">
        <v>10</v>
      </c>
      <c r="J10" s="109">
        <v>0.45</v>
      </c>
      <c r="K10" s="109"/>
      <c r="L10" s="110">
        <f>SUM(I10-J10-K10)</f>
        <v>9.5500000000000007</v>
      </c>
      <c r="M10" s="111">
        <v>10</v>
      </c>
      <c r="N10" s="109">
        <v>0.6</v>
      </c>
      <c r="O10" s="109"/>
      <c r="P10" s="110">
        <f>SUM(M10-N10-O10)</f>
        <v>9.4</v>
      </c>
      <c r="Q10" s="112">
        <f>SUM(H10+L10+P10)</f>
        <v>27.9</v>
      </c>
    </row>
    <row r="11" spans="1:17">
      <c r="A11" s="24">
        <v>7</v>
      </c>
      <c r="B11" s="113" t="s">
        <v>61</v>
      </c>
      <c r="C11" s="37" t="s">
        <v>62</v>
      </c>
      <c r="D11" s="36">
        <v>43357</v>
      </c>
      <c r="E11" s="108">
        <v>10</v>
      </c>
      <c r="F11" s="109">
        <v>1.05</v>
      </c>
      <c r="G11" s="109"/>
      <c r="H11" s="110">
        <f>SUM(E11-F11-G11)</f>
        <v>8.9499999999999993</v>
      </c>
      <c r="I11" s="111">
        <v>10</v>
      </c>
      <c r="J11" s="109">
        <v>0.875</v>
      </c>
      <c r="K11" s="109"/>
      <c r="L11" s="110">
        <f>SUM(I11-J11-K11)</f>
        <v>9.125</v>
      </c>
      <c r="M11" s="111">
        <v>10</v>
      </c>
      <c r="N11" s="109">
        <v>0.4</v>
      </c>
      <c r="O11" s="109"/>
      <c r="P11" s="110">
        <f>SUM(M11-N11-O11)</f>
        <v>9.6</v>
      </c>
      <c r="Q11" s="112">
        <f>SUM(H11+L11+P11)</f>
        <v>27.674999999999997</v>
      </c>
    </row>
    <row r="12" spans="1:17">
      <c r="A12" s="24">
        <v>8</v>
      </c>
      <c r="B12" s="113" t="s">
        <v>178</v>
      </c>
      <c r="C12" s="34" t="s">
        <v>104</v>
      </c>
      <c r="D12" s="36">
        <v>43011</v>
      </c>
      <c r="E12" s="108">
        <v>10</v>
      </c>
      <c r="F12" s="109">
        <v>0.65</v>
      </c>
      <c r="G12" s="109"/>
      <c r="H12" s="110">
        <f>SUM(E12-F12-G12)</f>
        <v>9.35</v>
      </c>
      <c r="I12" s="111">
        <v>10</v>
      </c>
      <c r="J12" s="109">
        <v>1.2749999999999999</v>
      </c>
      <c r="K12" s="109"/>
      <c r="L12" s="110">
        <f>SUM(I12-J12-K12)</f>
        <v>8.7249999999999996</v>
      </c>
      <c r="M12" s="111">
        <v>10</v>
      </c>
      <c r="N12" s="109">
        <v>0.625</v>
      </c>
      <c r="O12" s="109"/>
      <c r="P12" s="110">
        <f>SUM(M12-N12-O12)</f>
        <v>9.375</v>
      </c>
      <c r="Q12" s="112">
        <f>SUM(H12+L12+P12)</f>
        <v>27.45</v>
      </c>
    </row>
    <row r="13" spans="1:17">
      <c r="A13" s="24">
        <v>9</v>
      </c>
      <c r="B13" s="113" t="s">
        <v>63</v>
      </c>
      <c r="C13" s="34" t="s">
        <v>62</v>
      </c>
      <c r="D13" s="36">
        <v>43298</v>
      </c>
      <c r="E13" s="108">
        <v>10</v>
      </c>
      <c r="F13" s="109">
        <v>1.1499999999999999</v>
      </c>
      <c r="G13" s="109"/>
      <c r="H13" s="110">
        <f>SUM(E13-F13-G13)</f>
        <v>8.85</v>
      </c>
      <c r="I13" s="111">
        <v>10</v>
      </c>
      <c r="J13" s="109">
        <v>1.0249999999999999</v>
      </c>
      <c r="K13" s="109"/>
      <c r="L13" s="110">
        <f>SUM(I13-J13-K13)</f>
        <v>8.9749999999999996</v>
      </c>
      <c r="M13" s="111">
        <v>10</v>
      </c>
      <c r="N13" s="109">
        <v>0.67500000000000004</v>
      </c>
      <c r="O13" s="109"/>
      <c r="P13" s="110">
        <f>SUM(M13-N13-O13)</f>
        <v>9.3249999999999993</v>
      </c>
      <c r="Q13" s="112">
        <f>SUM(H13+L13+P13)</f>
        <v>27.15</v>
      </c>
    </row>
    <row r="14" spans="1:17">
      <c r="A14" s="24">
        <v>10</v>
      </c>
      <c r="B14" s="113" t="s">
        <v>64</v>
      </c>
      <c r="C14" s="34" t="s">
        <v>62</v>
      </c>
      <c r="D14" s="36">
        <v>43426</v>
      </c>
      <c r="E14" s="108">
        <v>10</v>
      </c>
      <c r="F14" s="109">
        <v>1.35</v>
      </c>
      <c r="G14" s="109"/>
      <c r="H14" s="110">
        <f>SUM(E14-F14-G14)</f>
        <v>8.65</v>
      </c>
      <c r="I14" s="111">
        <v>10</v>
      </c>
      <c r="J14" s="109">
        <v>1.125</v>
      </c>
      <c r="K14" s="109"/>
      <c r="L14" s="110">
        <f>SUM(I14-J14-K14)</f>
        <v>8.875</v>
      </c>
      <c r="M14" s="111">
        <v>10</v>
      </c>
      <c r="N14" s="109">
        <v>0.92500000000000004</v>
      </c>
      <c r="O14" s="109"/>
      <c r="P14" s="110">
        <f>SUM(M14-N14-O14)</f>
        <v>9.0749999999999993</v>
      </c>
      <c r="Q14" s="112">
        <f>SUM(H14+L14+P14)</f>
        <v>26.599999999999998</v>
      </c>
    </row>
  </sheetData>
  <sortState ref="B25:H26">
    <sortCondition descending="1" ref="D25:D26"/>
  </sortState>
  <mergeCells count="5"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L5:L14 H5:H14 P5:P14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U6" sqref="U6"/>
    </sheetView>
  </sheetViews>
  <sheetFormatPr defaultRowHeight="15"/>
  <cols>
    <col min="1" max="1" width="3" bestFit="1" customWidth="1"/>
    <col min="2" max="2" width="18.7109375" bestFit="1" customWidth="1"/>
    <col min="3" max="3" width="26.42578125" bestFit="1" customWidth="1"/>
    <col min="4" max="4" width="10.7109375" bestFit="1" customWidth="1"/>
    <col min="5" max="5" width="5.5703125" bestFit="1" customWidth="1"/>
    <col min="6" max="7" width="6.5703125" bestFit="1" customWidth="1"/>
    <col min="8" max="8" width="6.28515625" bestFit="1" customWidth="1"/>
    <col min="9" max="10" width="5.5703125" bestFit="1" customWidth="1"/>
    <col min="11" max="11" width="6.5703125" bestFit="1" customWidth="1"/>
    <col min="12" max="12" width="5.42578125" bestFit="1" customWidth="1"/>
    <col min="13" max="14" width="5.5703125" bestFit="1" customWidth="1"/>
    <col min="15" max="15" width="6.5703125" bestFit="1" customWidth="1"/>
    <col min="16" max="16" width="5.85546875" bestFit="1" customWidth="1"/>
    <col min="17" max="17" width="7.85546875" customWidth="1"/>
  </cols>
  <sheetData>
    <row r="1" spans="1:18" ht="18.75">
      <c r="A1" s="89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>
      <c r="A3" s="8"/>
      <c r="B3" s="9" t="s">
        <v>15</v>
      </c>
      <c r="C3" s="8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  <c r="R3" s="8"/>
    </row>
    <row r="4" spans="1:18" ht="30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  <c r="R4" s="8"/>
    </row>
    <row r="5" spans="1:18">
      <c r="A5" s="56">
        <v>1</v>
      </c>
      <c r="B5" s="44" t="s">
        <v>179</v>
      </c>
      <c r="C5" s="43" t="s">
        <v>180</v>
      </c>
      <c r="D5" s="52">
        <v>42763</v>
      </c>
      <c r="E5" s="106">
        <v>10</v>
      </c>
      <c r="F5" s="48">
        <v>0.55000000000000004</v>
      </c>
      <c r="G5" s="48"/>
      <c r="H5" s="49">
        <f>SUM(E5-F5-G5)</f>
        <v>9.4499999999999993</v>
      </c>
      <c r="I5" s="107">
        <v>10</v>
      </c>
      <c r="J5" s="48">
        <v>0.15</v>
      </c>
      <c r="K5" s="48"/>
      <c r="L5" s="49">
        <f>SUM(I5-J5-K5)</f>
        <v>9.85</v>
      </c>
      <c r="M5" s="107">
        <v>10</v>
      </c>
      <c r="N5" s="48">
        <v>0.42499999999999999</v>
      </c>
      <c r="O5" s="48"/>
      <c r="P5" s="49">
        <f>SUM(M5-N5-O5)</f>
        <v>9.5749999999999993</v>
      </c>
      <c r="Q5" s="50">
        <f>SUM(H5+L5+P5)</f>
        <v>28.874999999999996</v>
      </c>
      <c r="R5" s="8"/>
    </row>
    <row r="6" spans="1:18">
      <c r="A6" s="56">
        <v>2</v>
      </c>
      <c r="B6" s="44" t="s">
        <v>181</v>
      </c>
      <c r="C6" s="43" t="s">
        <v>180</v>
      </c>
      <c r="D6" s="52">
        <v>42493</v>
      </c>
      <c r="E6" s="106">
        <v>10</v>
      </c>
      <c r="F6" s="48">
        <v>0.77500000000000002</v>
      </c>
      <c r="G6" s="48"/>
      <c r="H6" s="49">
        <f>SUM(E6-F6-G6)</f>
        <v>9.2249999999999996</v>
      </c>
      <c r="I6" s="107">
        <v>10</v>
      </c>
      <c r="J6" s="48">
        <v>0.27500000000000002</v>
      </c>
      <c r="K6" s="48"/>
      <c r="L6" s="49">
        <f>SUM(I6-J6-K6)</f>
        <v>9.7249999999999996</v>
      </c>
      <c r="M6" s="107">
        <v>10</v>
      </c>
      <c r="N6" s="48">
        <v>0.5</v>
      </c>
      <c r="O6" s="48"/>
      <c r="P6" s="49">
        <f>SUM(M6-N6-O6)</f>
        <v>9.5</v>
      </c>
      <c r="Q6" s="50">
        <f>SUM(H6+L6+P6)</f>
        <v>28.45</v>
      </c>
      <c r="R6" s="10"/>
    </row>
    <row r="7" spans="1:18">
      <c r="A7" s="56">
        <v>3</v>
      </c>
      <c r="B7" s="53" t="s">
        <v>68</v>
      </c>
      <c r="C7" s="43" t="s">
        <v>69</v>
      </c>
      <c r="D7" s="115">
        <v>42647</v>
      </c>
      <c r="E7" s="106">
        <v>10</v>
      </c>
      <c r="F7" s="48">
        <v>0.77500000000000002</v>
      </c>
      <c r="G7" s="48"/>
      <c r="H7" s="49">
        <f>SUM(E7-F7-G7)</f>
        <v>9.2249999999999996</v>
      </c>
      <c r="I7" s="107">
        <v>10</v>
      </c>
      <c r="J7" s="48">
        <v>0.375</v>
      </c>
      <c r="K7" s="48"/>
      <c r="L7" s="49">
        <f>SUM(I7-J7-K7)</f>
        <v>9.625</v>
      </c>
      <c r="M7" s="107">
        <v>10</v>
      </c>
      <c r="N7" s="48">
        <v>0.47499999999999998</v>
      </c>
      <c r="O7" s="48"/>
      <c r="P7" s="49">
        <f>SUM(M7-N7-O7)</f>
        <v>9.5250000000000004</v>
      </c>
      <c r="Q7" s="50">
        <f>SUM(H7+L7+P7)</f>
        <v>28.375</v>
      </c>
      <c r="R7" s="8"/>
    </row>
    <row r="8" spans="1:18">
      <c r="A8" s="24">
        <v>4</v>
      </c>
      <c r="B8" s="2" t="s">
        <v>182</v>
      </c>
      <c r="C8" s="34" t="s">
        <v>180</v>
      </c>
      <c r="D8" s="36">
        <v>42390</v>
      </c>
      <c r="E8" s="108">
        <v>10</v>
      </c>
      <c r="F8" s="109">
        <v>0.85</v>
      </c>
      <c r="G8" s="109"/>
      <c r="H8" s="110">
        <f>SUM(E8-F8-G8)</f>
        <v>9.15</v>
      </c>
      <c r="I8" s="108">
        <v>10</v>
      </c>
      <c r="J8" s="109">
        <v>0.4</v>
      </c>
      <c r="K8" s="109"/>
      <c r="L8" s="110">
        <f>SUM(I8-J8-K8)</f>
        <v>9.6</v>
      </c>
      <c r="M8" s="108">
        <v>10</v>
      </c>
      <c r="N8" s="109">
        <v>0.72499999999999998</v>
      </c>
      <c r="O8" s="109"/>
      <c r="P8" s="110">
        <f>SUM(M8-N8-O8)</f>
        <v>9.2750000000000004</v>
      </c>
      <c r="Q8" s="112">
        <f>SUM(H8+L8+P8)</f>
        <v>28.024999999999999</v>
      </c>
      <c r="R8" s="8"/>
    </row>
    <row r="9" spans="1:18">
      <c r="A9" s="24">
        <v>5</v>
      </c>
      <c r="B9" s="113" t="s">
        <v>157</v>
      </c>
      <c r="C9" s="34" t="s">
        <v>153</v>
      </c>
      <c r="D9" s="116">
        <v>42447</v>
      </c>
      <c r="E9" s="108">
        <v>10</v>
      </c>
      <c r="F9" s="109">
        <v>0.9</v>
      </c>
      <c r="G9" s="109"/>
      <c r="H9" s="110">
        <f>SUM(E9-F9-G9)</f>
        <v>9.1</v>
      </c>
      <c r="I9" s="108">
        <v>10</v>
      </c>
      <c r="J9" s="109">
        <v>0.67500000000000004</v>
      </c>
      <c r="K9" s="109"/>
      <c r="L9" s="110">
        <f>SUM(I9-J9-K9)</f>
        <v>9.3249999999999993</v>
      </c>
      <c r="M9" s="108">
        <v>10</v>
      </c>
      <c r="N9" s="109">
        <v>1.125</v>
      </c>
      <c r="O9" s="109"/>
      <c r="P9" s="110">
        <f>SUM(M9-N9-O9)</f>
        <v>8.875</v>
      </c>
      <c r="Q9" s="112">
        <f>SUM(H9+L9+P9)</f>
        <v>27.299999999999997</v>
      </c>
      <c r="R9" s="8"/>
    </row>
    <row r="10" spans="1:18">
      <c r="A10" s="24">
        <v>6</v>
      </c>
      <c r="B10" s="2" t="s">
        <v>156</v>
      </c>
      <c r="C10" s="34" t="s">
        <v>153</v>
      </c>
      <c r="D10" s="36">
        <v>42873</v>
      </c>
      <c r="E10" s="108">
        <v>10</v>
      </c>
      <c r="F10" s="109">
        <v>1.05</v>
      </c>
      <c r="G10" s="109">
        <v>0.3</v>
      </c>
      <c r="H10" s="110">
        <f>SUM(E10-F10-G10)</f>
        <v>8.6499999999999986</v>
      </c>
      <c r="I10" s="108">
        <v>10</v>
      </c>
      <c r="J10" s="109">
        <v>0.47499999999999998</v>
      </c>
      <c r="K10" s="109"/>
      <c r="L10" s="110">
        <f>SUM(I10-J10-K10)</f>
        <v>9.5250000000000004</v>
      </c>
      <c r="M10" s="108">
        <v>10</v>
      </c>
      <c r="N10" s="109">
        <v>1</v>
      </c>
      <c r="O10" s="109"/>
      <c r="P10" s="110">
        <f>SUM(M10-N10-O10)</f>
        <v>9</v>
      </c>
      <c r="Q10" s="112">
        <f>SUM(H10+L10+P10)</f>
        <v>27.174999999999997</v>
      </c>
    </row>
    <row r="11" spans="1:18">
      <c r="A11" s="24">
        <v>7</v>
      </c>
      <c r="B11" s="2" t="s">
        <v>154</v>
      </c>
      <c r="C11" s="34" t="s">
        <v>153</v>
      </c>
      <c r="D11" s="36">
        <v>42523</v>
      </c>
      <c r="E11" s="108">
        <v>10</v>
      </c>
      <c r="F11" s="109">
        <v>0.85</v>
      </c>
      <c r="G11" s="109"/>
      <c r="H11" s="110">
        <f>SUM(E11-F11-G11)</f>
        <v>9.15</v>
      </c>
      <c r="I11" s="108">
        <v>10</v>
      </c>
      <c r="J11" s="109">
        <v>0.75</v>
      </c>
      <c r="K11" s="109"/>
      <c r="L11" s="110">
        <f>SUM(I11-J11-K11)</f>
        <v>9.25</v>
      </c>
      <c r="M11" s="108">
        <v>9.5</v>
      </c>
      <c r="N11" s="109">
        <v>0.75</v>
      </c>
      <c r="O11" s="109"/>
      <c r="P11" s="110">
        <f>SUM(M11-N11-O11)</f>
        <v>8.75</v>
      </c>
      <c r="Q11" s="112">
        <f>SUM(H11+L11+P11)</f>
        <v>27.15</v>
      </c>
    </row>
    <row r="12" spans="1:18">
      <c r="A12" s="24">
        <v>8</v>
      </c>
      <c r="B12" s="5" t="s">
        <v>65</v>
      </c>
      <c r="C12" s="27" t="s">
        <v>62</v>
      </c>
      <c r="D12" s="40">
        <v>43088</v>
      </c>
      <c r="E12" s="117">
        <v>10</v>
      </c>
      <c r="F12" s="20">
        <v>1.05</v>
      </c>
      <c r="G12" s="20"/>
      <c r="H12" s="21">
        <f>SUM(E12-F12-G12)</f>
        <v>8.9499999999999993</v>
      </c>
      <c r="I12" s="117">
        <v>10</v>
      </c>
      <c r="J12" s="20">
        <v>0.72499999999999998</v>
      </c>
      <c r="K12" s="20"/>
      <c r="L12" s="21">
        <f>SUM(I12-J12-K12)</f>
        <v>9.2750000000000004</v>
      </c>
      <c r="M12" s="117">
        <v>9.5</v>
      </c>
      <c r="N12" s="20">
        <v>0.7</v>
      </c>
      <c r="O12" s="20"/>
      <c r="P12" s="21">
        <f>SUM(M12-N12-O12)</f>
        <v>8.8000000000000007</v>
      </c>
      <c r="Q12" s="22">
        <f>SUM(H12+L12+P12)</f>
        <v>27.025000000000002</v>
      </c>
    </row>
    <row r="13" spans="1:18">
      <c r="A13" s="24">
        <v>9</v>
      </c>
      <c r="B13" s="39" t="s">
        <v>155</v>
      </c>
      <c r="C13" s="27" t="s">
        <v>153</v>
      </c>
      <c r="D13" s="118">
        <v>42708</v>
      </c>
      <c r="E13" s="117">
        <v>10</v>
      </c>
      <c r="F13" s="20">
        <v>0.85</v>
      </c>
      <c r="G13" s="20"/>
      <c r="H13" s="21">
        <f>SUM(E13-F13-G13)</f>
        <v>9.15</v>
      </c>
      <c r="I13" s="117">
        <v>10</v>
      </c>
      <c r="J13" s="20">
        <v>1.05</v>
      </c>
      <c r="K13" s="20"/>
      <c r="L13" s="21">
        <f>SUM(I13-J13-K13)</f>
        <v>8.9499999999999993</v>
      </c>
      <c r="M13" s="117">
        <v>9.5</v>
      </c>
      <c r="N13" s="20">
        <v>0.72499999999999998</v>
      </c>
      <c r="O13" s="20"/>
      <c r="P13" s="21">
        <f>SUM(M13-N13-O13)</f>
        <v>8.7750000000000004</v>
      </c>
      <c r="Q13" s="22">
        <f>SUM(H13+L13+P13)</f>
        <v>26.875</v>
      </c>
    </row>
    <row r="14" spans="1:18">
      <c r="A14" s="24">
        <v>10</v>
      </c>
      <c r="B14" s="39" t="s">
        <v>37</v>
      </c>
      <c r="C14" s="27" t="s">
        <v>38</v>
      </c>
      <c r="D14" s="118">
        <v>42488</v>
      </c>
      <c r="E14" s="117">
        <v>9</v>
      </c>
      <c r="F14" s="20">
        <v>0.65</v>
      </c>
      <c r="G14" s="20">
        <v>0.3</v>
      </c>
      <c r="H14" s="21">
        <f>SUM(E14-F14-G14)</f>
        <v>8.0499999999999989</v>
      </c>
      <c r="I14" s="117">
        <v>10</v>
      </c>
      <c r="J14" s="20">
        <v>0.52500000000000002</v>
      </c>
      <c r="K14" s="20"/>
      <c r="L14" s="21">
        <f>SUM(I14-J14-K14)</f>
        <v>9.4749999999999996</v>
      </c>
      <c r="M14" s="117">
        <v>10</v>
      </c>
      <c r="N14" s="20">
        <v>0.82499999999999996</v>
      </c>
      <c r="O14" s="20"/>
      <c r="P14" s="21">
        <f>SUM(M14-N14-O14)</f>
        <v>9.1750000000000007</v>
      </c>
      <c r="Q14" s="22">
        <f>SUM(H14+L14+P14)</f>
        <v>26.7</v>
      </c>
    </row>
    <row r="15" spans="1:18">
      <c r="A15" s="24">
        <v>11</v>
      </c>
      <c r="B15" s="5" t="s">
        <v>183</v>
      </c>
      <c r="C15" s="27" t="s">
        <v>62</v>
      </c>
      <c r="D15" s="40">
        <v>42831</v>
      </c>
      <c r="E15" s="117">
        <v>10</v>
      </c>
      <c r="F15" s="20">
        <v>1.55</v>
      </c>
      <c r="G15" s="20"/>
      <c r="H15" s="21">
        <f>SUM(E15-F15-G15)</f>
        <v>8.4499999999999993</v>
      </c>
      <c r="I15" s="117">
        <v>10</v>
      </c>
      <c r="J15" s="20">
        <v>0.82499999999999996</v>
      </c>
      <c r="K15" s="20"/>
      <c r="L15" s="21">
        <f>SUM(I15-J15-K15)</f>
        <v>9.1750000000000007</v>
      </c>
      <c r="M15" s="117">
        <v>9.5</v>
      </c>
      <c r="N15" s="20">
        <v>0.9</v>
      </c>
      <c r="O15" s="20"/>
      <c r="P15" s="21">
        <f>SUM(M15-N15-O15)</f>
        <v>8.6</v>
      </c>
      <c r="Q15" s="22">
        <f>SUM(H15+L15+P15)</f>
        <v>26.225000000000001</v>
      </c>
    </row>
    <row r="16" spans="1:18">
      <c r="A16" s="24">
        <v>12</v>
      </c>
      <c r="B16" s="5" t="s">
        <v>40</v>
      </c>
      <c r="C16" s="27" t="s">
        <v>38</v>
      </c>
      <c r="D16" s="31">
        <v>42662</v>
      </c>
      <c r="E16" s="18">
        <v>10</v>
      </c>
      <c r="F16" s="19">
        <v>1.375</v>
      </c>
      <c r="G16" s="20"/>
      <c r="H16" s="21">
        <f>SUM(E16-F16-G16)</f>
        <v>8.625</v>
      </c>
      <c r="I16" s="18">
        <v>10</v>
      </c>
      <c r="J16" s="19">
        <v>1.5</v>
      </c>
      <c r="K16" s="20"/>
      <c r="L16" s="21">
        <f>SUM(I16-J16-K16)</f>
        <v>8.5</v>
      </c>
      <c r="M16" s="18">
        <v>10</v>
      </c>
      <c r="N16" s="19">
        <v>0.95</v>
      </c>
      <c r="O16" s="20"/>
      <c r="P16" s="21">
        <f>SUM(M16-N16-O16)</f>
        <v>9.0500000000000007</v>
      </c>
      <c r="Q16" s="22">
        <f>SUM(H16+L16+P16)</f>
        <v>26.175000000000001</v>
      </c>
    </row>
    <row r="17" spans="1:17">
      <c r="A17" s="24">
        <v>13</v>
      </c>
      <c r="B17" s="5" t="s">
        <v>40</v>
      </c>
      <c r="C17" s="27" t="s">
        <v>38</v>
      </c>
      <c r="D17" s="40">
        <v>42662</v>
      </c>
      <c r="E17" s="117">
        <v>9</v>
      </c>
      <c r="F17" s="20">
        <v>1</v>
      </c>
      <c r="G17" s="20">
        <v>0.3</v>
      </c>
      <c r="H17" s="21">
        <f>SUM(E17-F17-G17)</f>
        <v>7.7</v>
      </c>
      <c r="I17" s="117">
        <v>10</v>
      </c>
      <c r="J17" s="20">
        <v>0.9</v>
      </c>
      <c r="K17" s="20"/>
      <c r="L17" s="21">
        <f>SUM(I17-J17-K17)</f>
        <v>9.1</v>
      </c>
      <c r="M17" s="117">
        <v>10</v>
      </c>
      <c r="N17" s="20">
        <v>1.1000000000000001</v>
      </c>
      <c r="O17" s="20"/>
      <c r="P17" s="21">
        <f>SUM(M17-N17-O17)</f>
        <v>8.9</v>
      </c>
      <c r="Q17" s="22">
        <f>SUM(H17+L17+P17)</f>
        <v>25.700000000000003</v>
      </c>
    </row>
    <row r="18" spans="1:17">
      <c r="A18" s="24">
        <v>14</v>
      </c>
      <c r="B18" s="32" t="s">
        <v>152</v>
      </c>
      <c r="C18" s="27" t="s">
        <v>153</v>
      </c>
      <c r="D18" s="119">
        <v>42586</v>
      </c>
      <c r="E18" s="18">
        <v>9</v>
      </c>
      <c r="F18" s="19">
        <v>1.35</v>
      </c>
      <c r="G18" s="20">
        <v>0.3</v>
      </c>
      <c r="H18" s="21">
        <f>SUM(E18-F18-G18)</f>
        <v>7.3500000000000005</v>
      </c>
      <c r="I18" s="18">
        <v>10</v>
      </c>
      <c r="J18" s="19">
        <v>1.7749999999999999</v>
      </c>
      <c r="K18" s="20">
        <v>0.3</v>
      </c>
      <c r="L18" s="21">
        <f>SUM(I18-J18-K18)</f>
        <v>7.9249999999999998</v>
      </c>
      <c r="M18" s="18">
        <v>10</v>
      </c>
      <c r="N18" s="19">
        <v>0.85</v>
      </c>
      <c r="O18" s="20"/>
      <c r="P18" s="21">
        <f>SUM(M18-N18-O18)</f>
        <v>9.15</v>
      </c>
      <c r="Q18" s="22">
        <f>SUM(H18+L18+P18)</f>
        <v>24.425000000000001</v>
      </c>
    </row>
    <row r="19" spans="1:17">
      <c r="A19" s="24">
        <v>15</v>
      </c>
      <c r="B19" s="5" t="s">
        <v>39</v>
      </c>
      <c r="C19" s="27" t="s">
        <v>38</v>
      </c>
      <c r="D19" s="40">
        <v>42404</v>
      </c>
      <c r="E19" s="117">
        <v>8</v>
      </c>
      <c r="F19" s="20">
        <v>0.8</v>
      </c>
      <c r="G19" s="20">
        <v>0.6</v>
      </c>
      <c r="H19" s="21">
        <f>SUM(E19-F19-G19)</f>
        <v>6.6000000000000005</v>
      </c>
      <c r="I19" s="117">
        <v>10</v>
      </c>
      <c r="J19" s="20">
        <v>0.875</v>
      </c>
      <c r="K19" s="20"/>
      <c r="L19" s="21">
        <f>SUM(I19-J19-K19)</f>
        <v>9.125</v>
      </c>
      <c r="M19" s="117">
        <v>9.5</v>
      </c>
      <c r="N19" s="20">
        <v>0.85</v>
      </c>
      <c r="O19" s="20"/>
      <c r="P19" s="21">
        <f>SUM(M19-N19-O19)</f>
        <v>8.65</v>
      </c>
      <c r="Q19" s="22">
        <f>SUM(H19+L19+P19)</f>
        <v>24.375</v>
      </c>
    </row>
    <row r="20" spans="1:17">
      <c r="A20" s="24">
        <v>16</v>
      </c>
      <c r="B20" s="32" t="s">
        <v>66</v>
      </c>
      <c r="C20" s="27" t="s">
        <v>62</v>
      </c>
      <c r="D20" s="119">
        <v>42914</v>
      </c>
      <c r="E20" s="18">
        <v>7</v>
      </c>
      <c r="F20" s="19">
        <v>1.35</v>
      </c>
      <c r="G20" s="20">
        <v>0.3</v>
      </c>
      <c r="H20" s="21">
        <f>SUM(E20-F20-G20)</f>
        <v>5.3500000000000005</v>
      </c>
      <c r="I20" s="18">
        <v>9</v>
      </c>
      <c r="J20" s="19">
        <v>1.7250000000000001</v>
      </c>
      <c r="K20" s="20">
        <v>0.1</v>
      </c>
      <c r="L20" s="21">
        <f>SUM(I20-J20-K20)</f>
        <v>7.1750000000000007</v>
      </c>
      <c r="M20" s="18">
        <v>9.5</v>
      </c>
      <c r="N20" s="19">
        <v>9.5</v>
      </c>
      <c r="O20" s="20"/>
      <c r="P20" s="21">
        <f>SUM(M20-N20-O20)</f>
        <v>0</v>
      </c>
      <c r="Q20" s="22">
        <f>SUM(H20+L20+P20)</f>
        <v>12.525000000000002</v>
      </c>
    </row>
  </sheetData>
  <sortState ref="B5:Q20">
    <sortCondition descending="1" ref="Q5:Q20"/>
  </sortState>
  <mergeCells count="5">
    <mergeCell ref="B2:Q2"/>
    <mergeCell ref="E3:H3"/>
    <mergeCell ref="I3:L3"/>
    <mergeCell ref="M3:P3"/>
    <mergeCell ref="A1:Q1"/>
  </mergeCells>
  <dataValidations count="1">
    <dataValidation type="custom" allowBlank="1" showInputMessage="1" showErrorMessage="1" sqref="P5:P20 H5:H20 L5:L20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Y18" sqref="Y18"/>
    </sheetView>
  </sheetViews>
  <sheetFormatPr defaultRowHeight="15"/>
  <cols>
    <col min="1" max="1" width="3" bestFit="1" customWidth="1"/>
    <col min="2" max="2" width="25.140625" bestFit="1" customWidth="1"/>
    <col min="3" max="3" width="31.42578125" bestFit="1" customWidth="1"/>
    <col min="4" max="4" width="10.7109375" style="1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6.5703125" bestFit="1" customWidth="1"/>
    <col min="13" max="14" width="5.5703125" bestFit="1" customWidth="1"/>
    <col min="15" max="15" width="6.140625" customWidth="1"/>
    <col min="16" max="16" width="6.570312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7"/>
      <c r="B1" s="89" t="s">
        <v>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3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</row>
    <row r="3" spans="1:23">
      <c r="A3" s="8"/>
      <c r="B3" s="9" t="s">
        <v>15</v>
      </c>
      <c r="C3" s="8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23" ht="30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23" ht="14.25" customHeight="1">
      <c r="A5" s="56">
        <v>1</v>
      </c>
      <c r="B5" s="44" t="s">
        <v>70</v>
      </c>
      <c r="C5" s="43" t="s">
        <v>69</v>
      </c>
      <c r="D5" s="52">
        <v>42094</v>
      </c>
      <c r="E5" s="106">
        <v>10</v>
      </c>
      <c r="F5" s="48">
        <v>0.625</v>
      </c>
      <c r="G5" s="48"/>
      <c r="H5" s="49">
        <f>SUM(E5-F5-G5)</f>
        <v>9.375</v>
      </c>
      <c r="I5" s="107">
        <v>10</v>
      </c>
      <c r="J5" s="48">
        <v>0.3</v>
      </c>
      <c r="K5" s="48"/>
      <c r="L5" s="49">
        <f>SUM(I5-J5-K5)</f>
        <v>9.6999999999999993</v>
      </c>
      <c r="M5" s="107">
        <v>10</v>
      </c>
      <c r="N5" s="48">
        <v>0.42499999999999999</v>
      </c>
      <c r="O5" s="48"/>
      <c r="P5" s="49">
        <f>SUM(M5-N5-O5)</f>
        <v>9.5749999999999993</v>
      </c>
      <c r="Q5" s="50">
        <f>SUM(H5+L5+P5)</f>
        <v>28.65</v>
      </c>
      <c r="W5" s="1"/>
    </row>
    <row r="6" spans="1:23">
      <c r="A6" s="56">
        <v>2</v>
      </c>
      <c r="B6" s="44" t="s">
        <v>184</v>
      </c>
      <c r="C6" s="43" t="s">
        <v>180</v>
      </c>
      <c r="D6" s="52">
        <v>41984</v>
      </c>
      <c r="E6" s="106">
        <v>10</v>
      </c>
      <c r="F6" s="48">
        <v>0.55000000000000004</v>
      </c>
      <c r="G6" s="48"/>
      <c r="H6" s="49">
        <f>SUM(E6-F6-G6)</f>
        <v>9.4499999999999993</v>
      </c>
      <c r="I6" s="107">
        <v>10</v>
      </c>
      <c r="J6" s="48">
        <v>0.32500000000000001</v>
      </c>
      <c r="K6" s="48"/>
      <c r="L6" s="49">
        <f>SUM(I6-J6-K6)</f>
        <v>9.6750000000000007</v>
      </c>
      <c r="M6" s="107">
        <v>10</v>
      </c>
      <c r="N6" s="48">
        <v>0.47499999999999998</v>
      </c>
      <c r="O6" s="48"/>
      <c r="P6" s="49">
        <f>SUM(M6-N6-O6)</f>
        <v>9.5250000000000004</v>
      </c>
      <c r="Q6" s="50">
        <f>SUM(H6+L6+P6)</f>
        <v>28.65</v>
      </c>
      <c r="W6" s="1"/>
    </row>
    <row r="7" spans="1:23">
      <c r="A7" s="56">
        <v>3</v>
      </c>
      <c r="B7" s="44" t="s">
        <v>185</v>
      </c>
      <c r="C7" s="43" t="s">
        <v>180</v>
      </c>
      <c r="D7" s="52">
        <v>41723</v>
      </c>
      <c r="E7" s="106">
        <v>10</v>
      </c>
      <c r="F7" s="48">
        <v>0.6</v>
      </c>
      <c r="G7" s="48"/>
      <c r="H7" s="49">
        <f>SUM(E7-F7-G7)</f>
        <v>9.4</v>
      </c>
      <c r="I7" s="107">
        <v>10</v>
      </c>
      <c r="J7" s="48">
        <v>0.375</v>
      </c>
      <c r="K7" s="48"/>
      <c r="L7" s="49">
        <f>SUM(I7-J7-K7)</f>
        <v>9.625</v>
      </c>
      <c r="M7" s="107">
        <v>10</v>
      </c>
      <c r="N7" s="48">
        <v>0.52500000000000002</v>
      </c>
      <c r="O7" s="48"/>
      <c r="P7" s="49">
        <f>SUM(M7-N7-O7)</f>
        <v>9.4749999999999996</v>
      </c>
      <c r="Q7" s="50">
        <f>SUM(H7+L7+P7)</f>
        <v>28.5</v>
      </c>
      <c r="W7" s="1"/>
    </row>
    <row r="8" spans="1:23" ht="14.25" customHeight="1">
      <c r="A8" s="24">
        <v>4</v>
      </c>
      <c r="B8" s="2" t="s">
        <v>186</v>
      </c>
      <c r="C8" s="55" t="s">
        <v>180</v>
      </c>
      <c r="D8" s="36">
        <v>41659</v>
      </c>
      <c r="E8" s="111">
        <v>10</v>
      </c>
      <c r="F8" s="109">
        <v>0.55000000000000004</v>
      </c>
      <c r="G8" s="109"/>
      <c r="H8" s="110">
        <f>SUM(E8-F8-G8)</f>
        <v>9.4499999999999993</v>
      </c>
      <c r="I8" s="111">
        <v>10</v>
      </c>
      <c r="J8" s="109">
        <v>0.3</v>
      </c>
      <c r="K8" s="109"/>
      <c r="L8" s="110">
        <f>SUM(I8-J8-K8)</f>
        <v>9.6999999999999993</v>
      </c>
      <c r="M8" s="111">
        <v>10</v>
      </c>
      <c r="N8" s="109">
        <v>0.67500000000000004</v>
      </c>
      <c r="O8" s="109"/>
      <c r="P8" s="110">
        <f>SUM(M8-N8-O8)</f>
        <v>9.3249999999999993</v>
      </c>
      <c r="Q8" s="112">
        <f>SUM(H8+L8+P8)</f>
        <v>28.474999999999998</v>
      </c>
      <c r="R8" s="4"/>
      <c r="S8" s="4"/>
      <c r="T8" s="4"/>
      <c r="U8" s="4"/>
      <c r="V8" s="4"/>
      <c r="W8" s="6"/>
    </row>
    <row r="9" spans="1:23" ht="14.25" customHeight="1">
      <c r="A9" s="24">
        <v>5</v>
      </c>
      <c r="B9" s="2" t="s">
        <v>187</v>
      </c>
      <c r="C9" s="34" t="s">
        <v>180</v>
      </c>
      <c r="D9" s="36">
        <v>41773</v>
      </c>
      <c r="E9" s="111">
        <v>10</v>
      </c>
      <c r="F9" s="109">
        <v>0.55000000000000004</v>
      </c>
      <c r="G9" s="109"/>
      <c r="H9" s="110">
        <f>SUM(E9-F9-G9)</f>
        <v>9.4499999999999993</v>
      </c>
      <c r="I9" s="111">
        <v>10</v>
      </c>
      <c r="J9" s="109">
        <v>0.5</v>
      </c>
      <c r="K9" s="109"/>
      <c r="L9" s="110">
        <f>SUM(I9-J9-K9)</f>
        <v>9.5</v>
      </c>
      <c r="M9" s="111">
        <v>10</v>
      </c>
      <c r="N9" s="109">
        <v>0.52500000000000002</v>
      </c>
      <c r="O9" s="109"/>
      <c r="P9" s="110">
        <f>SUM(M9-N9-O9)</f>
        <v>9.4749999999999996</v>
      </c>
      <c r="Q9" s="112">
        <f>SUM(H9+L9+P9)</f>
        <v>28.424999999999997</v>
      </c>
      <c r="W9" s="1"/>
    </row>
    <row r="10" spans="1:23">
      <c r="A10" s="24">
        <v>6</v>
      </c>
      <c r="B10" s="2" t="s">
        <v>121</v>
      </c>
      <c r="C10" s="34" t="s">
        <v>118</v>
      </c>
      <c r="D10" s="36">
        <v>42286</v>
      </c>
      <c r="E10" s="111">
        <v>10</v>
      </c>
      <c r="F10" s="109">
        <v>0.82499999999999996</v>
      </c>
      <c r="G10" s="109"/>
      <c r="H10" s="110">
        <f>SUM(E10-F10-G10)</f>
        <v>9.1750000000000007</v>
      </c>
      <c r="I10" s="111">
        <v>10</v>
      </c>
      <c r="J10" s="109">
        <v>0.27500000000000002</v>
      </c>
      <c r="K10" s="109"/>
      <c r="L10" s="110">
        <f>SUM(I10-J10-K10)</f>
        <v>9.7249999999999996</v>
      </c>
      <c r="M10" s="111">
        <v>10</v>
      </c>
      <c r="N10" s="109">
        <v>0.72499999999999998</v>
      </c>
      <c r="O10" s="109"/>
      <c r="P10" s="110">
        <f>SUM(M10-N10-O10)</f>
        <v>9.2750000000000004</v>
      </c>
      <c r="Q10" s="112">
        <f>SUM(H10+L10+P10)</f>
        <v>28.174999999999997</v>
      </c>
    </row>
    <row r="11" spans="1:23">
      <c r="A11" s="24">
        <v>7</v>
      </c>
      <c r="B11" s="120" t="s">
        <v>71</v>
      </c>
      <c r="C11" s="34" t="s">
        <v>69</v>
      </c>
      <c r="D11" s="116">
        <v>42195</v>
      </c>
      <c r="E11" s="111">
        <v>10</v>
      </c>
      <c r="F11" s="109">
        <v>0.75</v>
      </c>
      <c r="G11" s="109"/>
      <c r="H11" s="110">
        <f>SUM(E11-F11-G11)</f>
        <v>9.25</v>
      </c>
      <c r="I11" s="111">
        <v>10</v>
      </c>
      <c r="J11" s="109">
        <v>0.625</v>
      </c>
      <c r="K11" s="109"/>
      <c r="L11" s="110">
        <f>SUM(I11-J11-K11)</f>
        <v>9.375</v>
      </c>
      <c r="M11" s="111">
        <v>10</v>
      </c>
      <c r="N11" s="109">
        <v>0.55000000000000004</v>
      </c>
      <c r="O11" s="109"/>
      <c r="P11" s="110">
        <f>SUM(M11-N11-O11)</f>
        <v>9.4499999999999993</v>
      </c>
      <c r="Q11" s="112">
        <f>SUM(H11+L11+P11)</f>
        <v>28.074999999999999</v>
      </c>
    </row>
    <row r="12" spans="1:23">
      <c r="A12" s="24">
        <v>8</v>
      </c>
      <c r="B12" s="113" t="s">
        <v>120</v>
      </c>
      <c r="C12" s="34" t="s">
        <v>118</v>
      </c>
      <c r="D12" s="121">
        <v>42192</v>
      </c>
      <c r="E12" s="111">
        <v>10</v>
      </c>
      <c r="F12" s="109">
        <v>0.95</v>
      </c>
      <c r="G12" s="109"/>
      <c r="H12" s="110">
        <f>SUM(E12-F12-G12)</f>
        <v>9.0500000000000007</v>
      </c>
      <c r="I12" s="111">
        <v>10</v>
      </c>
      <c r="J12" s="109">
        <v>0.4</v>
      </c>
      <c r="K12" s="109"/>
      <c r="L12" s="110">
        <f>SUM(I12-J12-K12)</f>
        <v>9.6</v>
      </c>
      <c r="M12" s="111">
        <v>10</v>
      </c>
      <c r="N12" s="109">
        <v>0.75</v>
      </c>
      <c r="O12" s="109"/>
      <c r="P12" s="110">
        <f>SUM(M12-N12-O12)</f>
        <v>9.25</v>
      </c>
      <c r="Q12" s="112">
        <f>SUM(H12+L12+P12)</f>
        <v>27.9</v>
      </c>
    </row>
    <row r="13" spans="1:23">
      <c r="A13" s="24">
        <v>9</v>
      </c>
      <c r="B13" s="123" t="s">
        <v>123</v>
      </c>
      <c r="C13" s="34" t="s">
        <v>118</v>
      </c>
      <c r="D13" s="124">
        <v>42342</v>
      </c>
      <c r="E13" s="111">
        <v>10</v>
      </c>
      <c r="F13" s="109">
        <v>0.9</v>
      </c>
      <c r="G13" s="109"/>
      <c r="H13" s="110">
        <f>SUM(E13-F13-G13)</f>
        <v>9.1</v>
      </c>
      <c r="I13" s="111">
        <v>10</v>
      </c>
      <c r="J13" s="109">
        <v>0.2</v>
      </c>
      <c r="K13" s="109"/>
      <c r="L13" s="110">
        <f>SUM(I13-J13-K13)</f>
        <v>9.8000000000000007</v>
      </c>
      <c r="M13" s="111">
        <v>10</v>
      </c>
      <c r="N13" s="109">
        <v>1.0249999999999999</v>
      </c>
      <c r="O13" s="109"/>
      <c r="P13" s="110">
        <f>SUM(M13-N13-O13)</f>
        <v>8.9749999999999996</v>
      </c>
      <c r="Q13" s="112">
        <f>SUM(H13+L13+P13)</f>
        <v>27.875</v>
      </c>
    </row>
    <row r="14" spans="1:23">
      <c r="A14" s="24">
        <v>10</v>
      </c>
      <c r="B14" s="122" t="s">
        <v>125</v>
      </c>
      <c r="C14" s="37" t="s">
        <v>118</v>
      </c>
      <c r="D14" s="29">
        <v>41869</v>
      </c>
      <c r="E14" s="108">
        <v>10</v>
      </c>
      <c r="F14" s="109">
        <v>1.05</v>
      </c>
      <c r="G14" s="109"/>
      <c r="H14" s="110">
        <f>SUM(E14-F14-G14)</f>
        <v>8.9499999999999993</v>
      </c>
      <c r="I14" s="111">
        <v>10</v>
      </c>
      <c r="J14" s="109">
        <v>0.5</v>
      </c>
      <c r="K14" s="109"/>
      <c r="L14" s="110">
        <f>SUM(I14-J14-K14)</f>
        <v>9.5</v>
      </c>
      <c r="M14" s="111">
        <v>10</v>
      </c>
      <c r="N14" s="109">
        <v>0.625</v>
      </c>
      <c r="O14" s="109"/>
      <c r="P14" s="110">
        <f>SUM(M14-N14-O14)</f>
        <v>9.375</v>
      </c>
      <c r="Q14" s="112">
        <f>SUM(H14+L14+P14)</f>
        <v>27.824999999999999</v>
      </c>
    </row>
    <row r="15" spans="1:23">
      <c r="A15" s="24">
        <v>11</v>
      </c>
      <c r="B15" s="2" t="s">
        <v>148</v>
      </c>
      <c r="C15" s="37" t="s">
        <v>153</v>
      </c>
      <c r="D15" s="36">
        <v>42209</v>
      </c>
      <c r="E15" s="108">
        <v>10</v>
      </c>
      <c r="F15" s="109">
        <v>0.97499999999999998</v>
      </c>
      <c r="G15" s="109"/>
      <c r="H15" s="110">
        <f>SUM(E15-F15-G15)</f>
        <v>9.0250000000000004</v>
      </c>
      <c r="I15" s="111">
        <v>10</v>
      </c>
      <c r="J15" s="109">
        <v>0.65</v>
      </c>
      <c r="K15" s="109"/>
      <c r="L15" s="110">
        <f>SUM(I15-J15-K15)</f>
        <v>9.35</v>
      </c>
      <c r="M15" s="111">
        <v>10</v>
      </c>
      <c r="N15" s="109">
        <v>0.77500000000000002</v>
      </c>
      <c r="O15" s="109"/>
      <c r="P15" s="110">
        <f>SUM(M15-N15-O15)</f>
        <v>9.2249999999999996</v>
      </c>
      <c r="Q15" s="112">
        <f>SUM(H15+L15+P15)</f>
        <v>27.6</v>
      </c>
    </row>
    <row r="16" spans="1:23">
      <c r="A16" s="24">
        <v>12</v>
      </c>
      <c r="B16" s="120" t="s">
        <v>41</v>
      </c>
      <c r="C16" s="37" t="s">
        <v>38</v>
      </c>
      <c r="D16" s="36">
        <v>42284</v>
      </c>
      <c r="E16" s="108">
        <v>10</v>
      </c>
      <c r="F16" s="109">
        <v>1.2749999999999999</v>
      </c>
      <c r="G16" s="109"/>
      <c r="H16" s="110">
        <f>SUM(E16-F16-G16)</f>
        <v>8.7249999999999996</v>
      </c>
      <c r="I16" s="111">
        <v>10</v>
      </c>
      <c r="J16" s="109">
        <v>0.42499999999999999</v>
      </c>
      <c r="K16" s="109"/>
      <c r="L16" s="110">
        <f>SUM(I16-J16-K16)</f>
        <v>9.5749999999999993</v>
      </c>
      <c r="M16" s="111">
        <v>10</v>
      </c>
      <c r="N16" s="109">
        <v>0.82499999999999996</v>
      </c>
      <c r="O16" s="109"/>
      <c r="P16" s="110">
        <f>SUM(M16-N16-O16)</f>
        <v>9.1750000000000007</v>
      </c>
      <c r="Q16" s="112">
        <f>SUM(H16+L16+P16)</f>
        <v>27.474999999999998</v>
      </c>
    </row>
    <row r="17" spans="1:17">
      <c r="A17" s="24">
        <v>13</v>
      </c>
      <c r="B17" s="5" t="s">
        <v>72</v>
      </c>
      <c r="C17" s="27" t="s">
        <v>69</v>
      </c>
      <c r="D17" s="35">
        <v>42256</v>
      </c>
      <c r="E17" s="25">
        <v>10</v>
      </c>
      <c r="F17" s="19">
        <v>0.75</v>
      </c>
      <c r="G17" s="20"/>
      <c r="H17" s="21">
        <f>SUM(E17-F17-G17)</f>
        <v>9.25</v>
      </c>
      <c r="I17" s="18">
        <v>10</v>
      </c>
      <c r="J17" s="19">
        <v>1</v>
      </c>
      <c r="K17" s="20"/>
      <c r="L17" s="21">
        <f>SUM(I17-J17-K17)</f>
        <v>9</v>
      </c>
      <c r="M17" s="18">
        <v>10</v>
      </c>
      <c r="N17" s="19">
        <v>0.9</v>
      </c>
      <c r="O17" s="20"/>
      <c r="P17" s="21">
        <f>SUM(M17-N17-O17)</f>
        <v>9.1</v>
      </c>
      <c r="Q17" s="22">
        <f>SUM(H17+L17+P17)</f>
        <v>27.35</v>
      </c>
    </row>
    <row r="18" spans="1:17">
      <c r="A18" s="24">
        <v>14</v>
      </c>
      <c r="B18" s="2" t="s">
        <v>112</v>
      </c>
      <c r="C18" s="34" t="s">
        <v>111</v>
      </c>
      <c r="D18" s="36">
        <v>41884</v>
      </c>
      <c r="E18" s="108">
        <v>10</v>
      </c>
      <c r="F18" s="109">
        <v>1.1499999999999999</v>
      </c>
      <c r="G18" s="109"/>
      <c r="H18" s="110">
        <f>SUM(E18-F18-G18)</f>
        <v>8.85</v>
      </c>
      <c r="I18" s="111">
        <v>10</v>
      </c>
      <c r="J18" s="109">
        <v>0.57499999999999996</v>
      </c>
      <c r="K18" s="109"/>
      <c r="L18" s="110">
        <f>SUM(I18-J18-K18)</f>
        <v>9.4250000000000007</v>
      </c>
      <c r="M18" s="111">
        <v>10</v>
      </c>
      <c r="N18" s="109">
        <v>1.05</v>
      </c>
      <c r="O18" s="109"/>
      <c r="P18" s="110">
        <f>SUM(M18-N18-O18)</f>
        <v>8.9499999999999993</v>
      </c>
      <c r="Q18" s="112">
        <f>SUM(H18+L18+P18)</f>
        <v>27.224999999999998</v>
      </c>
    </row>
    <row r="19" spans="1:17">
      <c r="A19" s="24">
        <v>15</v>
      </c>
      <c r="B19" s="120" t="s">
        <v>138</v>
      </c>
      <c r="C19" s="34" t="s">
        <v>136</v>
      </c>
      <c r="D19" s="116">
        <v>41743</v>
      </c>
      <c r="E19" s="108">
        <v>10</v>
      </c>
      <c r="F19" s="109">
        <v>1.4</v>
      </c>
      <c r="G19" s="109"/>
      <c r="H19" s="110">
        <f>SUM(E19-F19-G19)</f>
        <v>8.6</v>
      </c>
      <c r="I19" s="111">
        <v>10</v>
      </c>
      <c r="J19" s="109">
        <v>0.55000000000000004</v>
      </c>
      <c r="K19" s="109"/>
      <c r="L19" s="110">
        <f>SUM(I19-J19-K19)</f>
        <v>9.4499999999999993</v>
      </c>
      <c r="M19" s="111">
        <v>10</v>
      </c>
      <c r="N19" s="109">
        <v>0.85</v>
      </c>
      <c r="O19" s="109"/>
      <c r="P19" s="110">
        <f>SUM(M19-N19-O19)</f>
        <v>9.15</v>
      </c>
      <c r="Q19" s="112">
        <f>SUM(H19+L19+P19)</f>
        <v>27.199999999999996</v>
      </c>
    </row>
    <row r="20" spans="1:17">
      <c r="A20" s="24">
        <v>16</v>
      </c>
      <c r="B20" s="120" t="s">
        <v>110</v>
      </c>
      <c r="C20" s="34" t="s">
        <v>111</v>
      </c>
      <c r="D20" s="116">
        <v>41680</v>
      </c>
      <c r="E20" s="108">
        <v>10</v>
      </c>
      <c r="F20" s="109">
        <v>1.2</v>
      </c>
      <c r="G20" s="109"/>
      <c r="H20" s="110">
        <f>SUM(E20-F20-G20)</f>
        <v>8.8000000000000007</v>
      </c>
      <c r="I20" s="111">
        <v>10</v>
      </c>
      <c r="J20" s="109">
        <v>1.1000000000000001</v>
      </c>
      <c r="K20" s="109"/>
      <c r="L20" s="110">
        <f>SUM(I20-J20-K20)</f>
        <v>8.9</v>
      </c>
      <c r="M20" s="111">
        <v>10</v>
      </c>
      <c r="N20" s="109">
        <v>0.5</v>
      </c>
      <c r="O20" s="109"/>
      <c r="P20" s="110">
        <f>SUM(M20-N20-O20)</f>
        <v>9.5</v>
      </c>
      <c r="Q20" s="112">
        <f>SUM(H20+L20+P20)</f>
        <v>27.200000000000003</v>
      </c>
    </row>
    <row r="21" spans="1:17">
      <c r="A21" s="24">
        <v>17</v>
      </c>
      <c r="B21" s="120" t="s">
        <v>151</v>
      </c>
      <c r="C21" s="55" t="s">
        <v>153</v>
      </c>
      <c r="D21" s="116">
        <v>42293</v>
      </c>
      <c r="E21" s="111">
        <v>10</v>
      </c>
      <c r="F21" s="109">
        <v>1.35</v>
      </c>
      <c r="G21" s="109"/>
      <c r="H21" s="110">
        <f>SUM(E21-F21-G21)</f>
        <v>8.65</v>
      </c>
      <c r="I21" s="111">
        <v>10</v>
      </c>
      <c r="J21" s="109">
        <v>0.92500000000000004</v>
      </c>
      <c r="K21" s="109"/>
      <c r="L21" s="110">
        <f>SUM(I21-J21-K21)</f>
        <v>9.0749999999999993</v>
      </c>
      <c r="M21" s="111">
        <v>10</v>
      </c>
      <c r="N21" s="109">
        <v>0.57499999999999996</v>
      </c>
      <c r="O21" s="109"/>
      <c r="P21" s="110">
        <f>SUM(M21-N21-O21)</f>
        <v>9.4250000000000007</v>
      </c>
      <c r="Q21" s="112">
        <f>SUM(H21+L21+P21)</f>
        <v>27.150000000000002</v>
      </c>
    </row>
    <row r="22" spans="1:17">
      <c r="A22" s="24">
        <v>18</v>
      </c>
      <c r="B22" s="39" t="s">
        <v>124</v>
      </c>
      <c r="C22" s="27" t="s">
        <v>118</v>
      </c>
      <c r="D22" s="28">
        <v>42266</v>
      </c>
      <c r="E22" s="18">
        <v>10</v>
      </c>
      <c r="F22" s="19">
        <v>0.97499999999999998</v>
      </c>
      <c r="G22" s="20">
        <v>0.1</v>
      </c>
      <c r="H22" s="21">
        <f>SUM(E22-F22-G22)</f>
        <v>8.9250000000000007</v>
      </c>
      <c r="I22" s="18">
        <v>10</v>
      </c>
      <c r="J22" s="19">
        <v>0.875</v>
      </c>
      <c r="K22" s="20"/>
      <c r="L22" s="21">
        <f>SUM(I22-J22-K22)</f>
        <v>9.125</v>
      </c>
      <c r="M22" s="18">
        <v>10</v>
      </c>
      <c r="N22" s="19">
        <v>0.9</v>
      </c>
      <c r="O22" s="20"/>
      <c r="P22" s="21">
        <f>SUM(M22-N22-O22)</f>
        <v>9.1</v>
      </c>
      <c r="Q22" s="22">
        <f>SUM(H22+L22+P22)</f>
        <v>27.15</v>
      </c>
    </row>
    <row r="23" spans="1:17">
      <c r="A23" s="24">
        <v>19</v>
      </c>
      <c r="B23" s="120" t="s">
        <v>149</v>
      </c>
      <c r="C23" s="34" t="s">
        <v>153</v>
      </c>
      <c r="D23" s="116">
        <v>42293</v>
      </c>
      <c r="E23" s="111">
        <v>10</v>
      </c>
      <c r="F23" s="109">
        <v>1.05</v>
      </c>
      <c r="G23" s="109"/>
      <c r="H23" s="110">
        <f>SUM(E23-F23-G23)</f>
        <v>8.9499999999999993</v>
      </c>
      <c r="I23" s="111">
        <v>10</v>
      </c>
      <c r="J23" s="109">
        <v>0.67500000000000004</v>
      </c>
      <c r="K23" s="109"/>
      <c r="L23" s="110">
        <f>SUM(I23-J23-K23)</f>
        <v>9.3249999999999993</v>
      </c>
      <c r="M23" s="111">
        <v>10</v>
      </c>
      <c r="N23" s="109">
        <v>1.175</v>
      </c>
      <c r="O23" s="109"/>
      <c r="P23" s="110">
        <f>SUM(M23-N23-O23)</f>
        <v>8.8249999999999993</v>
      </c>
      <c r="Q23" s="112">
        <f>SUM(H23+L23+P23)</f>
        <v>27.099999999999998</v>
      </c>
    </row>
    <row r="24" spans="1:17">
      <c r="A24" s="24">
        <v>20</v>
      </c>
      <c r="B24" s="38" t="s">
        <v>135</v>
      </c>
      <c r="C24" s="34" t="s">
        <v>136</v>
      </c>
      <c r="D24" s="26">
        <v>41838</v>
      </c>
      <c r="E24" s="18">
        <v>10</v>
      </c>
      <c r="F24" s="19">
        <v>1.425</v>
      </c>
      <c r="G24" s="20"/>
      <c r="H24" s="21">
        <f>SUM(E24-F24-G24)</f>
        <v>8.5749999999999993</v>
      </c>
      <c r="I24" s="18">
        <v>10</v>
      </c>
      <c r="J24" s="19">
        <v>0.72499999999999998</v>
      </c>
      <c r="K24" s="20">
        <v>0.2</v>
      </c>
      <c r="L24" s="21">
        <f>SUM(I24-J24-K24)</f>
        <v>9.0750000000000011</v>
      </c>
      <c r="M24" s="18">
        <v>10</v>
      </c>
      <c r="N24" s="19">
        <v>0.65</v>
      </c>
      <c r="O24" s="20"/>
      <c r="P24" s="21">
        <f>SUM(M24-N24-O24)</f>
        <v>9.35</v>
      </c>
      <c r="Q24" s="22">
        <f>SUM(H24+L24+P24)</f>
        <v>27</v>
      </c>
    </row>
    <row r="25" spans="1:17">
      <c r="A25" s="24">
        <v>21</v>
      </c>
      <c r="B25" s="38" t="s">
        <v>150</v>
      </c>
      <c r="C25" s="34" t="s">
        <v>153</v>
      </c>
      <c r="D25" s="26">
        <v>42114</v>
      </c>
      <c r="E25" s="18">
        <v>10</v>
      </c>
      <c r="F25" s="19">
        <v>1.1499999999999999</v>
      </c>
      <c r="G25" s="20"/>
      <c r="H25" s="21">
        <f>SUM(E25-F25-G25)</f>
        <v>8.85</v>
      </c>
      <c r="I25" s="18">
        <v>10</v>
      </c>
      <c r="J25" s="19">
        <v>1.1499999999999999</v>
      </c>
      <c r="K25" s="20"/>
      <c r="L25" s="21">
        <f>SUM(I25-J25-K25)</f>
        <v>8.85</v>
      </c>
      <c r="M25" s="18">
        <v>10</v>
      </c>
      <c r="N25" s="19">
        <v>0.8</v>
      </c>
      <c r="O25" s="20"/>
      <c r="P25" s="21">
        <f>SUM(M25-N25-O25)</f>
        <v>9.1999999999999993</v>
      </c>
      <c r="Q25" s="22">
        <f>SUM(H25+L25+P25)</f>
        <v>26.9</v>
      </c>
    </row>
    <row r="26" spans="1:17">
      <c r="A26" s="24">
        <v>22</v>
      </c>
      <c r="B26" s="113" t="s">
        <v>44</v>
      </c>
      <c r="C26" s="34" t="s">
        <v>38</v>
      </c>
      <c r="D26" s="121">
        <v>41729</v>
      </c>
      <c r="E26" s="111">
        <v>10</v>
      </c>
      <c r="F26" s="109">
        <v>1.7</v>
      </c>
      <c r="G26" s="109"/>
      <c r="H26" s="110">
        <f>SUM(E26-F26-G26)</f>
        <v>8.3000000000000007</v>
      </c>
      <c r="I26" s="111">
        <v>10</v>
      </c>
      <c r="J26" s="109">
        <v>0.875</v>
      </c>
      <c r="K26" s="109"/>
      <c r="L26" s="110">
        <f>SUM(I26-J26-K26)</f>
        <v>9.125</v>
      </c>
      <c r="M26" s="111">
        <v>10</v>
      </c>
      <c r="N26" s="109">
        <v>0.77500000000000002</v>
      </c>
      <c r="O26" s="109"/>
      <c r="P26" s="110">
        <f>SUM(M26-N26-O26)</f>
        <v>9.2249999999999996</v>
      </c>
      <c r="Q26" s="112">
        <f>SUM(H26+L26+P26)</f>
        <v>26.65</v>
      </c>
    </row>
    <row r="27" spans="1:17">
      <c r="A27" s="24">
        <v>23</v>
      </c>
      <c r="B27" s="2" t="s">
        <v>119</v>
      </c>
      <c r="C27" s="37" t="s">
        <v>118</v>
      </c>
      <c r="D27" s="36">
        <v>42248</v>
      </c>
      <c r="E27" s="108">
        <v>10</v>
      </c>
      <c r="F27" s="109">
        <v>1.1499999999999999</v>
      </c>
      <c r="G27" s="109"/>
      <c r="H27" s="110">
        <f>SUM(E27-F27-G27)</f>
        <v>8.85</v>
      </c>
      <c r="I27" s="111">
        <v>10</v>
      </c>
      <c r="J27" s="109">
        <v>0.9</v>
      </c>
      <c r="K27" s="109"/>
      <c r="L27" s="110">
        <f>SUM(I27-J27-K27)</f>
        <v>9.1</v>
      </c>
      <c r="M27" s="111">
        <v>9.5</v>
      </c>
      <c r="N27" s="109">
        <v>0.82499999999999996</v>
      </c>
      <c r="O27" s="109"/>
      <c r="P27" s="110">
        <f>SUM(M27-N27-O27)</f>
        <v>8.6750000000000007</v>
      </c>
      <c r="Q27" s="112">
        <f>SUM(H27+L27+P27)</f>
        <v>26.625</v>
      </c>
    </row>
    <row r="28" spans="1:17">
      <c r="A28" s="24">
        <v>24</v>
      </c>
      <c r="B28" s="2" t="s">
        <v>42</v>
      </c>
      <c r="C28" s="37" t="s">
        <v>38</v>
      </c>
      <c r="D28" s="36">
        <v>42243</v>
      </c>
      <c r="E28" s="108">
        <v>10</v>
      </c>
      <c r="F28" s="109">
        <v>1.25</v>
      </c>
      <c r="G28" s="109"/>
      <c r="H28" s="110">
        <f>SUM(E28-F28-G28)</f>
        <v>8.75</v>
      </c>
      <c r="I28" s="111">
        <v>9</v>
      </c>
      <c r="J28" s="109">
        <v>0.375</v>
      </c>
      <c r="K28" s="109">
        <v>0.3</v>
      </c>
      <c r="L28" s="110">
        <f>SUM(I28-J28-K28)</f>
        <v>8.3249999999999993</v>
      </c>
      <c r="M28" s="111">
        <v>10</v>
      </c>
      <c r="N28" s="109">
        <v>0.6</v>
      </c>
      <c r="O28" s="109"/>
      <c r="P28" s="110">
        <f>SUM(M28-N28-O28)</f>
        <v>9.4</v>
      </c>
      <c r="Q28" s="112">
        <f>SUM(H28+L28+P28)</f>
        <v>26.475000000000001</v>
      </c>
    </row>
    <row r="29" spans="1:17">
      <c r="A29" s="24">
        <v>25</v>
      </c>
      <c r="B29" s="2" t="s">
        <v>45</v>
      </c>
      <c r="C29" s="34" t="s">
        <v>38</v>
      </c>
      <c r="D29" s="36">
        <v>41708</v>
      </c>
      <c r="E29" s="108">
        <v>10</v>
      </c>
      <c r="F29" s="109">
        <v>1.55</v>
      </c>
      <c r="G29" s="109"/>
      <c r="H29" s="110">
        <f>SUM(E29-F29-G29)</f>
        <v>8.4499999999999993</v>
      </c>
      <c r="I29" s="111">
        <v>10</v>
      </c>
      <c r="J29" s="109">
        <v>1.2749999999999999</v>
      </c>
      <c r="K29" s="109"/>
      <c r="L29" s="110">
        <f>SUM(I29-J29-K29)</f>
        <v>8.7249999999999996</v>
      </c>
      <c r="M29" s="111">
        <v>10</v>
      </c>
      <c r="N29" s="109">
        <v>0.8</v>
      </c>
      <c r="O29" s="109"/>
      <c r="P29" s="110">
        <f>SUM(M29-N29-O29)</f>
        <v>9.1999999999999993</v>
      </c>
      <c r="Q29" s="112">
        <f>SUM(H29+L29+P29)</f>
        <v>26.374999999999996</v>
      </c>
    </row>
    <row r="30" spans="1:17">
      <c r="A30" s="24">
        <v>26</v>
      </c>
      <c r="B30" s="2" t="s">
        <v>158</v>
      </c>
      <c r="C30" s="34" t="s">
        <v>153</v>
      </c>
      <c r="D30" s="36">
        <v>42345</v>
      </c>
      <c r="E30" s="108">
        <v>10</v>
      </c>
      <c r="F30" s="109">
        <v>1.2</v>
      </c>
      <c r="G30" s="109"/>
      <c r="H30" s="110">
        <f>SUM(E30-F30-G30)</f>
        <v>8.8000000000000007</v>
      </c>
      <c r="I30" s="111">
        <v>10</v>
      </c>
      <c r="J30" s="109">
        <v>1</v>
      </c>
      <c r="K30" s="109"/>
      <c r="L30" s="110">
        <f>SUM(I30-J30-K30)</f>
        <v>9</v>
      </c>
      <c r="M30" s="111">
        <v>9.5</v>
      </c>
      <c r="N30" s="109">
        <v>0.875</v>
      </c>
      <c r="O30" s="109">
        <v>0.1</v>
      </c>
      <c r="P30" s="110">
        <f>SUM(M30-N30-O30)</f>
        <v>8.5250000000000004</v>
      </c>
      <c r="Q30" s="112">
        <f>SUM(H30+L30+P30)</f>
        <v>26.325000000000003</v>
      </c>
    </row>
    <row r="31" spans="1:17">
      <c r="A31" s="24">
        <v>27</v>
      </c>
      <c r="B31" s="120" t="s">
        <v>122</v>
      </c>
      <c r="C31" s="34" t="s">
        <v>118</v>
      </c>
      <c r="D31" s="116">
        <v>42293</v>
      </c>
      <c r="E31" s="108">
        <v>10</v>
      </c>
      <c r="F31" s="109">
        <v>1.2250000000000001</v>
      </c>
      <c r="G31" s="109"/>
      <c r="H31" s="110">
        <f>SUM(E31-F31-G31)</f>
        <v>8.7750000000000004</v>
      </c>
      <c r="I31" s="111">
        <v>10</v>
      </c>
      <c r="J31" s="109">
        <v>1.125</v>
      </c>
      <c r="K31" s="109"/>
      <c r="L31" s="110">
        <f>SUM(I31-J31-K31)</f>
        <v>8.875</v>
      </c>
      <c r="M31" s="111">
        <v>9.5</v>
      </c>
      <c r="N31" s="109">
        <v>1.05</v>
      </c>
      <c r="O31" s="109"/>
      <c r="P31" s="110">
        <f>SUM(M31-N31-O31)</f>
        <v>8.4499999999999993</v>
      </c>
      <c r="Q31" s="112">
        <f>SUM(H31+L31+P31)</f>
        <v>26.099999999999998</v>
      </c>
    </row>
    <row r="32" spans="1:17">
      <c r="A32" s="24">
        <v>28</v>
      </c>
      <c r="B32" s="2" t="s">
        <v>43</v>
      </c>
      <c r="C32" s="34" t="s">
        <v>38</v>
      </c>
      <c r="D32" s="36">
        <v>41765</v>
      </c>
      <c r="E32" s="108">
        <v>10</v>
      </c>
      <c r="F32" s="109">
        <v>1.3</v>
      </c>
      <c r="G32" s="109"/>
      <c r="H32" s="110">
        <f>SUM(E32-F32-G32)</f>
        <v>8.6999999999999993</v>
      </c>
      <c r="I32" s="111">
        <v>10</v>
      </c>
      <c r="J32" s="109">
        <v>1.7250000000000001</v>
      </c>
      <c r="K32" s="109"/>
      <c r="L32" s="110">
        <f>SUM(I32-J32-K32)</f>
        <v>8.2750000000000004</v>
      </c>
      <c r="M32" s="111">
        <v>10</v>
      </c>
      <c r="N32" s="109">
        <v>1.0249999999999999</v>
      </c>
      <c r="O32" s="109"/>
      <c r="P32" s="110">
        <f>SUM(M32-N32-O32)</f>
        <v>8.9749999999999996</v>
      </c>
      <c r="Q32" s="112">
        <f>SUM(H32+L32+P32)</f>
        <v>25.950000000000003</v>
      </c>
    </row>
  </sheetData>
  <sortState ref="B19:Q20">
    <sortCondition descending="1" ref="D19:D20"/>
  </sortState>
  <mergeCells count="5">
    <mergeCell ref="B1:V1"/>
    <mergeCell ref="B2:Q2"/>
    <mergeCell ref="E3:H3"/>
    <mergeCell ref="I3:L3"/>
    <mergeCell ref="M3:P3"/>
  </mergeCells>
  <dataValidations count="1">
    <dataValidation type="custom" allowBlank="1" showInputMessage="1" showErrorMessage="1" sqref="L5:L32 H5:H32 P5:P3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8"/>
  <sheetViews>
    <sheetView topLeftCell="A17" workbookViewId="0">
      <selection activeCell="X34" sqref="X34"/>
    </sheetView>
  </sheetViews>
  <sheetFormatPr defaultRowHeight="15"/>
  <cols>
    <col min="1" max="1" width="3" bestFit="1" customWidth="1"/>
    <col min="2" max="2" width="20.570312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5.42578125" bestFit="1" customWidth="1"/>
    <col min="13" max="13" width="6.5703125" bestFit="1" customWidth="1"/>
    <col min="14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7"/>
      <c r="B1" s="89" t="s">
        <v>19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3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</row>
    <row r="3" spans="1:23">
      <c r="A3" s="8"/>
      <c r="B3" s="9" t="s">
        <v>15</v>
      </c>
      <c r="C3" s="8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23" ht="30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23" ht="14.25" customHeight="1">
      <c r="A5" s="58">
        <v>1</v>
      </c>
      <c r="B5" s="44" t="s">
        <v>73</v>
      </c>
      <c r="C5" s="43" t="s">
        <v>69</v>
      </c>
      <c r="D5" s="52">
        <v>41635</v>
      </c>
      <c r="E5" s="107">
        <v>10</v>
      </c>
      <c r="F5" s="48">
        <v>0.77500000000000002</v>
      </c>
      <c r="G5" s="48"/>
      <c r="H5" s="49">
        <f>SUM(E5-F5-G5)</f>
        <v>9.2249999999999996</v>
      </c>
      <c r="I5" s="107">
        <v>10</v>
      </c>
      <c r="J5" s="48">
        <v>0.35</v>
      </c>
      <c r="K5" s="48"/>
      <c r="L5" s="49">
        <f>SUM(I5-J5-K5)</f>
        <v>9.65</v>
      </c>
      <c r="M5" s="107">
        <v>10</v>
      </c>
      <c r="N5" s="48">
        <v>0.5</v>
      </c>
      <c r="O5" s="48"/>
      <c r="P5" s="49">
        <f>SUM(M5-N5-O5)</f>
        <v>9.5</v>
      </c>
      <c r="Q5" s="50">
        <f>SUM(H5+L5+P5)</f>
        <v>28.375</v>
      </c>
      <c r="R5" s="4"/>
      <c r="S5" s="4"/>
      <c r="T5" s="4"/>
      <c r="U5" s="4"/>
      <c r="V5" s="4"/>
      <c r="W5" s="59"/>
    </row>
    <row r="6" spans="1:23">
      <c r="A6" s="58">
        <v>2</v>
      </c>
      <c r="B6" s="44" t="s">
        <v>188</v>
      </c>
      <c r="C6" s="43" t="s">
        <v>180</v>
      </c>
      <c r="D6" s="52">
        <v>41310</v>
      </c>
      <c r="E6" s="107">
        <v>10</v>
      </c>
      <c r="F6" s="48">
        <v>0.75</v>
      </c>
      <c r="G6" s="48"/>
      <c r="H6" s="49">
        <f>SUM(E6-F6-G6)</f>
        <v>9.25</v>
      </c>
      <c r="I6" s="107">
        <v>10</v>
      </c>
      <c r="J6" s="48">
        <v>0.5</v>
      </c>
      <c r="K6" s="48"/>
      <c r="L6" s="49">
        <f>SUM(I6-J6-K6)</f>
        <v>9.5</v>
      </c>
      <c r="M6" s="107">
        <v>10</v>
      </c>
      <c r="N6" s="48">
        <v>0.52500000000000002</v>
      </c>
      <c r="O6" s="48"/>
      <c r="P6" s="49">
        <f>SUM(M6-N6-O6)</f>
        <v>9.4749999999999996</v>
      </c>
      <c r="Q6" s="50">
        <f>SUM(H6+L6+P6)</f>
        <v>28.225000000000001</v>
      </c>
      <c r="R6" s="4"/>
      <c r="S6" s="4"/>
      <c r="T6" s="4"/>
      <c r="U6" s="4"/>
      <c r="V6" s="4"/>
      <c r="W6" s="59"/>
    </row>
    <row r="7" spans="1:23">
      <c r="A7" s="58">
        <v>3</v>
      </c>
      <c r="B7" s="44" t="s">
        <v>189</v>
      </c>
      <c r="C7" s="43" t="s">
        <v>180</v>
      </c>
      <c r="D7" s="52">
        <v>41597</v>
      </c>
      <c r="E7" s="107">
        <v>10</v>
      </c>
      <c r="F7" s="48">
        <v>0.75</v>
      </c>
      <c r="G7" s="48"/>
      <c r="H7" s="49">
        <f>SUM(E7-F7-G7)</f>
        <v>9.25</v>
      </c>
      <c r="I7" s="107">
        <v>10</v>
      </c>
      <c r="J7" s="48">
        <v>0.32500000000000001</v>
      </c>
      <c r="K7" s="48"/>
      <c r="L7" s="49">
        <f>SUM(I7-J7-K7)</f>
        <v>9.6750000000000007</v>
      </c>
      <c r="M7" s="107">
        <v>10</v>
      </c>
      <c r="N7" s="48">
        <v>0.75</v>
      </c>
      <c r="O7" s="48"/>
      <c r="P7" s="49">
        <f>SUM(M7-N7-O7)</f>
        <v>9.25</v>
      </c>
      <c r="Q7" s="50">
        <f>SUM(H7+L7+P7)</f>
        <v>28.175000000000001</v>
      </c>
      <c r="W7" s="1"/>
    </row>
    <row r="8" spans="1:23" ht="14.25" customHeight="1">
      <c r="A8" s="17">
        <v>4</v>
      </c>
      <c r="B8" s="2" t="s">
        <v>190</v>
      </c>
      <c r="C8" s="34" t="s">
        <v>180</v>
      </c>
      <c r="D8" s="36">
        <v>41317</v>
      </c>
      <c r="E8" s="111">
        <v>10</v>
      </c>
      <c r="F8" s="109">
        <v>0.75</v>
      </c>
      <c r="G8" s="109"/>
      <c r="H8" s="110">
        <f>SUM(E8-F8-G8)</f>
        <v>9.25</v>
      </c>
      <c r="I8" s="111">
        <v>10</v>
      </c>
      <c r="J8" s="109">
        <v>0.52500000000000002</v>
      </c>
      <c r="K8" s="109"/>
      <c r="L8" s="110">
        <f>SUM(I8-J8-K8)</f>
        <v>9.4749999999999996</v>
      </c>
      <c r="M8" s="111">
        <v>10</v>
      </c>
      <c r="N8" s="109">
        <v>0.6</v>
      </c>
      <c r="O8" s="109"/>
      <c r="P8" s="110">
        <f>SUM(M8-N8-O8)</f>
        <v>9.4</v>
      </c>
      <c r="Q8" s="112">
        <f>SUM(H8+L8+P8)</f>
        <v>28.125</v>
      </c>
      <c r="W8" s="1"/>
    </row>
    <row r="9" spans="1:23" ht="14.25" customHeight="1">
      <c r="A9" s="17">
        <v>5</v>
      </c>
      <c r="B9" s="2" t="s">
        <v>191</v>
      </c>
      <c r="C9" s="34" t="s">
        <v>180</v>
      </c>
      <c r="D9" s="36">
        <v>41430</v>
      </c>
      <c r="E9" s="111">
        <v>10</v>
      </c>
      <c r="F9" s="109">
        <v>0.85</v>
      </c>
      <c r="G9" s="109"/>
      <c r="H9" s="110">
        <f>SUM(E9-F9-G9)</f>
        <v>9.15</v>
      </c>
      <c r="I9" s="111">
        <v>10</v>
      </c>
      <c r="J9" s="109">
        <v>0.35</v>
      </c>
      <c r="K9" s="109"/>
      <c r="L9" s="110">
        <f>SUM(I9-J9-K9)</f>
        <v>9.65</v>
      </c>
      <c r="M9" s="111">
        <v>10</v>
      </c>
      <c r="N9" s="109">
        <v>0.82499999999999996</v>
      </c>
      <c r="O9" s="109"/>
      <c r="P9" s="110">
        <f>SUM(M9-N9-O9)</f>
        <v>9.1750000000000007</v>
      </c>
      <c r="Q9" s="112">
        <f>SUM(H9+L9+P9)</f>
        <v>27.975000000000001</v>
      </c>
      <c r="W9" s="1"/>
    </row>
    <row r="10" spans="1:23">
      <c r="A10" s="17">
        <v>6</v>
      </c>
      <c r="B10" s="2" t="s">
        <v>192</v>
      </c>
      <c r="C10" s="34" t="s">
        <v>180</v>
      </c>
      <c r="D10" s="36">
        <v>41537</v>
      </c>
      <c r="E10" s="111">
        <v>10</v>
      </c>
      <c r="F10" s="109">
        <v>0.8</v>
      </c>
      <c r="G10" s="109"/>
      <c r="H10" s="110">
        <f>SUM(E10-F10-G10)</f>
        <v>9.1999999999999993</v>
      </c>
      <c r="I10" s="111">
        <v>10</v>
      </c>
      <c r="J10" s="109">
        <v>0.6</v>
      </c>
      <c r="K10" s="109"/>
      <c r="L10" s="110">
        <f>SUM(I10-J10-K10)</f>
        <v>9.4</v>
      </c>
      <c r="M10" s="111">
        <v>10</v>
      </c>
      <c r="N10" s="109">
        <v>0.8</v>
      </c>
      <c r="O10" s="109"/>
      <c r="P10" s="110">
        <f>SUM(M10-N10-O10)</f>
        <v>9.1999999999999993</v>
      </c>
      <c r="Q10" s="112">
        <f>SUM(H10+L10+P10)</f>
        <v>27.8</v>
      </c>
      <c r="W10" s="1"/>
    </row>
    <row r="11" spans="1:23">
      <c r="A11" s="17">
        <v>7</v>
      </c>
      <c r="B11" s="2" t="s">
        <v>74</v>
      </c>
      <c r="C11" s="34" t="s">
        <v>69</v>
      </c>
      <c r="D11" s="36">
        <v>41348</v>
      </c>
      <c r="E11" s="111">
        <v>10</v>
      </c>
      <c r="F11" s="109">
        <v>1.1499999999999999</v>
      </c>
      <c r="G11" s="109"/>
      <c r="H11" s="110">
        <f>SUM(E11-F11-G11)</f>
        <v>8.85</v>
      </c>
      <c r="I11" s="111">
        <v>10</v>
      </c>
      <c r="J11" s="109">
        <v>0.55000000000000004</v>
      </c>
      <c r="K11" s="109"/>
      <c r="L11" s="110">
        <f>SUM(I11-J11-K11)</f>
        <v>9.4499999999999993</v>
      </c>
      <c r="M11" s="111">
        <v>10</v>
      </c>
      <c r="N11" s="109">
        <v>0.5</v>
      </c>
      <c r="O11" s="109"/>
      <c r="P11" s="110">
        <f>SUM(M11-N11-O11)</f>
        <v>9.5</v>
      </c>
      <c r="Q11" s="112">
        <f>SUM(H11+L11+P11)</f>
        <v>27.799999999999997</v>
      </c>
    </row>
    <row r="12" spans="1:23">
      <c r="A12" s="17">
        <v>8</v>
      </c>
      <c r="B12" s="2" t="s">
        <v>168</v>
      </c>
      <c r="C12" s="34" t="s">
        <v>165</v>
      </c>
      <c r="D12" s="36">
        <v>41554</v>
      </c>
      <c r="E12" s="111">
        <v>10</v>
      </c>
      <c r="F12" s="109">
        <v>1.1000000000000001</v>
      </c>
      <c r="G12" s="109"/>
      <c r="H12" s="110">
        <f>SUM(E12-F12-G12)</f>
        <v>8.9</v>
      </c>
      <c r="I12" s="111">
        <v>10</v>
      </c>
      <c r="J12" s="109">
        <v>0.52500000000000002</v>
      </c>
      <c r="K12" s="109"/>
      <c r="L12" s="110">
        <f>SUM(I12-J12-K12)</f>
        <v>9.4749999999999996</v>
      </c>
      <c r="M12" s="111">
        <v>10</v>
      </c>
      <c r="N12" s="109">
        <v>0.72499999999999998</v>
      </c>
      <c r="O12" s="109"/>
      <c r="P12" s="110">
        <f>SUM(M12-N12-O12)</f>
        <v>9.2750000000000004</v>
      </c>
      <c r="Q12" s="112">
        <f>SUM(H12+L12+P12)</f>
        <v>27.65</v>
      </c>
    </row>
    <row r="13" spans="1:23">
      <c r="A13" s="17">
        <v>9</v>
      </c>
      <c r="B13" s="2" t="s">
        <v>52</v>
      </c>
      <c r="C13" s="34" t="s">
        <v>38</v>
      </c>
      <c r="D13" s="36">
        <v>41417</v>
      </c>
      <c r="E13" s="111">
        <v>10</v>
      </c>
      <c r="F13" s="109">
        <v>1.175</v>
      </c>
      <c r="G13" s="109"/>
      <c r="H13" s="110">
        <f>SUM(E13-F13-G13)</f>
        <v>8.8249999999999993</v>
      </c>
      <c r="I13" s="111">
        <v>10</v>
      </c>
      <c r="J13" s="109">
        <v>0.45</v>
      </c>
      <c r="K13" s="109"/>
      <c r="L13" s="110">
        <f>SUM(I13-J13-K13)</f>
        <v>9.5500000000000007</v>
      </c>
      <c r="M13" s="111">
        <v>10</v>
      </c>
      <c r="N13" s="109">
        <v>0.75</v>
      </c>
      <c r="O13" s="109"/>
      <c r="P13" s="110">
        <f>SUM(M13-N13-O13)</f>
        <v>9.25</v>
      </c>
      <c r="Q13" s="112">
        <f>SUM(H13+L13+P13)</f>
        <v>27.625</v>
      </c>
    </row>
    <row r="14" spans="1:23">
      <c r="A14" s="17">
        <v>10</v>
      </c>
      <c r="B14" s="2" t="s">
        <v>127</v>
      </c>
      <c r="C14" s="34" t="s">
        <v>118</v>
      </c>
      <c r="D14" s="36">
        <v>41120</v>
      </c>
      <c r="E14" s="108">
        <v>10</v>
      </c>
      <c r="F14" s="109">
        <v>0.92500000000000004</v>
      </c>
      <c r="G14" s="109"/>
      <c r="H14" s="110">
        <f>SUM(E14-F14-G14)</f>
        <v>9.0749999999999993</v>
      </c>
      <c r="I14" s="111">
        <v>10</v>
      </c>
      <c r="J14" s="109">
        <v>0.77500000000000002</v>
      </c>
      <c r="K14" s="109"/>
      <c r="L14" s="110">
        <f>SUM(I14-J14-K14)</f>
        <v>9.2249999999999996</v>
      </c>
      <c r="M14" s="111">
        <v>10</v>
      </c>
      <c r="N14" s="109">
        <v>0.7</v>
      </c>
      <c r="O14" s="109"/>
      <c r="P14" s="110">
        <f>SUM(M14-N14-O14)</f>
        <v>9.3000000000000007</v>
      </c>
      <c r="Q14" s="112">
        <f>SUM(H14+L14+P14)</f>
        <v>27.599999999999998</v>
      </c>
    </row>
    <row r="15" spans="1:23">
      <c r="A15" s="17">
        <v>11</v>
      </c>
      <c r="B15" s="2" t="s">
        <v>193</v>
      </c>
      <c r="C15" s="37" t="s">
        <v>180</v>
      </c>
      <c r="D15" s="36">
        <v>41311</v>
      </c>
      <c r="E15" s="108">
        <v>10</v>
      </c>
      <c r="F15" s="109">
        <v>1.1499999999999999</v>
      </c>
      <c r="G15" s="109"/>
      <c r="H15" s="110">
        <f>SUM(E15-F15-G15)</f>
        <v>8.85</v>
      </c>
      <c r="I15" s="111">
        <v>10</v>
      </c>
      <c r="J15" s="109">
        <v>0.3</v>
      </c>
      <c r="K15" s="109"/>
      <c r="L15" s="110">
        <f>SUM(I15-J15-K15)</f>
        <v>9.6999999999999993</v>
      </c>
      <c r="M15" s="111">
        <v>10</v>
      </c>
      <c r="N15" s="109">
        <v>1</v>
      </c>
      <c r="O15" s="109"/>
      <c r="P15" s="110">
        <f>SUM(M15-N15-O15)</f>
        <v>9</v>
      </c>
      <c r="Q15" s="112">
        <f>SUM(H15+L15+P15)</f>
        <v>27.549999999999997</v>
      </c>
    </row>
    <row r="16" spans="1:23" ht="15.75">
      <c r="A16" s="17">
        <v>12</v>
      </c>
      <c r="B16" s="2" t="s">
        <v>75</v>
      </c>
      <c r="C16" s="37" t="s">
        <v>69</v>
      </c>
      <c r="D16" s="36">
        <v>41267</v>
      </c>
      <c r="E16" s="108">
        <v>10</v>
      </c>
      <c r="F16" s="109">
        <v>1.05</v>
      </c>
      <c r="G16" s="109"/>
      <c r="H16" s="110">
        <f>SUM(E16-F16-G16)</f>
        <v>8.9499999999999993</v>
      </c>
      <c r="I16" s="111">
        <v>10</v>
      </c>
      <c r="J16" s="109">
        <v>0.77500000000000002</v>
      </c>
      <c r="K16" s="109"/>
      <c r="L16" s="110">
        <f>SUM(I16-J16-K16)</f>
        <v>9.2249999999999996</v>
      </c>
      <c r="M16" s="111">
        <v>10</v>
      </c>
      <c r="N16" s="109">
        <v>0.625</v>
      </c>
      <c r="O16" s="109"/>
      <c r="P16" s="110">
        <f>SUM(M16-N16-O16)</f>
        <v>9.375</v>
      </c>
      <c r="Q16" s="112">
        <f>SUM(H16+L16+P16)</f>
        <v>27.549999999999997</v>
      </c>
      <c r="R16" s="3" t="e">
        <f>SUM(#REF!-#REF!-#REF!)</f>
        <v>#REF!</v>
      </c>
    </row>
    <row r="17" spans="1:17">
      <c r="A17" s="17">
        <v>13</v>
      </c>
      <c r="B17" s="2" t="s">
        <v>194</v>
      </c>
      <c r="C17" s="34" t="s">
        <v>180</v>
      </c>
      <c r="D17" s="36">
        <v>41012</v>
      </c>
      <c r="E17" s="108">
        <v>10</v>
      </c>
      <c r="F17" s="109">
        <v>1.4</v>
      </c>
      <c r="G17" s="109"/>
      <c r="H17" s="110">
        <f>SUM(E17-F17-G17)</f>
        <v>8.6</v>
      </c>
      <c r="I17" s="111">
        <v>10</v>
      </c>
      <c r="J17" s="109">
        <v>0.32500000000000001</v>
      </c>
      <c r="K17" s="109"/>
      <c r="L17" s="110">
        <f>SUM(I17-J17-K17)</f>
        <v>9.6750000000000007</v>
      </c>
      <c r="M17" s="111">
        <v>10</v>
      </c>
      <c r="N17" s="109">
        <v>0.77500000000000002</v>
      </c>
      <c r="O17" s="109"/>
      <c r="P17" s="110">
        <f>SUM(M17-N17-O17)</f>
        <v>9.2249999999999996</v>
      </c>
      <c r="Q17" s="112">
        <f>SUM(H17+L17+P17)</f>
        <v>27.5</v>
      </c>
    </row>
    <row r="18" spans="1:17">
      <c r="A18" s="17">
        <v>14</v>
      </c>
      <c r="B18" s="120" t="s">
        <v>50</v>
      </c>
      <c r="C18" s="34" t="s">
        <v>38</v>
      </c>
      <c r="D18" s="116">
        <v>41348</v>
      </c>
      <c r="E18" s="108">
        <v>10</v>
      </c>
      <c r="F18" s="109">
        <v>1.2749999999999999</v>
      </c>
      <c r="G18" s="109"/>
      <c r="H18" s="110">
        <f>SUM(E18-F18-G18)</f>
        <v>8.7249999999999996</v>
      </c>
      <c r="I18" s="111">
        <v>10</v>
      </c>
      <c r="J18" s="109">
        <v>0.47499999999999998</v>
      </c>
      <c r="K18" s="109"/>
      <c r="L18" s="110">
        <f>SUM(I18-J18-K18)</f>
        <v>9.5250000000000004</v>
      </c>
      <c r="M18" s="111">
        <v>10</v>
      </c>
      <c r="N18" s="109">
        <v>0.77500000000000002</v>
      </c>
      <c r="O18" s="109"/>
      <c r="P18" s="110">
        <f>SUM(M18-N18-O18)</f>
        <v>9.2249999999999996</v>
      </c>
      <c r="Q18" s="112">
        <f>SUM(H18+L18+P18)</f>
        <v>27.475000000000001</v>
      </c>
    </row>
    <row r="19" spans="1:17">
      <c r="A19" s="17">
        <v>15</v>
      </c>
      <c r="B19" s="120" t="s">
        <v>51</v>
      </c>
      <c r="C19" s="34" t="s">
        <v>38</v>
      </c>
      <c r="D19" s="116">
        <v>41276</v>
      </c>
      <c r="E19" s="108">
        <v>10</v>
      </c>
      <c r="F19" s="109">
        <v>1.3</v>
      </c>
      <c r="G19" s="109"/>
      <c r="H19" s="110">
        <f>SUM(E19-F19-G19)</f>
        <v>8.6999999999999993</v>
      </c>
      <c r="I19" s="111">
        <v>10</v>
      </c>
      <c r="J19" s="109">
        <v>0.45</v>
      </c>
      <c r="K19" s="109"/>
      <c r="L19" s="110">
        <f>SUM(I19-J19-K19)</f>
        <v>9.5500000000000007</v>
      </c>
      <c r="M19" s="111">
        <v>10</v>
      </c>
      <c r="N19" s="109">
        <v>0.8</v>
      </c>
      <c r="O19" s="109"/>
      <c r="P19" s="110">
        <f>SUM(M19-N19-O19)</f>
        <v>9.1999999999999993</v>
      </c>
      <c r="Q19" s="112">
        <f>SUM(H19+L19+P19)</f>
        <v>27.45</v>
      </c>
    </row>
    <row r="20" spans="1:17">
      <c r="A20" s="17">
        <v>16</v>
      </c>
      <c r="B20" s="2" t="s">
        <v>76</v>
      </c>
      <c r="C20" s="34" t="s">
        <v>69</v>
      </c>
      <c r="D20" s="36">
        <v>41542</v>
      </c>
      <c r="E20" s="108">
        <v>10</v>
      </c>
      <c r="F20" s="109">
        <v>0.95</v>
      </c>
      <c r="G20" s="109"/>
      <c r="H20" s="110">
        <f>SUM(E20-F20-G20)</f>
        <v>9.0500000000000007</v>
      </c>
      <c r="I20" s="111">
        <v>10</v>
      </c>
      <c r="J20" s="109">
        <v>1.125</v>
      </c>
      <c r="K20" s="109"/>
      <c r="L20" s="110">
        <f>SUM(I20-J20-K20)</f>
        <v>8.875</v>
      </c>
      <c r="M20" s="111">
        <v>10</v>
      </c>
      <c r="N20" s="109">
        <v>0.72499999999999998</v>
      </c>
      <c r="O20" s="109"/>
      <c r="P20" s="110">
        <f>SUM(M20-N20-O20)</f>
        <v>9.2750000000000004</v>
      </c>
      <c r="Q20" s="112">
        <f>SUM(H20+L20+P20)</f>
        <v>27.200000000000003</v>
      </c>
    </row>
    <row r="21" spans="1:17">
      <c r="A21" s="17">
        <v>17</v>
      </c>
      <c r="B21" s="122" t="s">
        <v>142</v>
      </c>
      <c r="C21" s="34" t="s">
        <v>136</v>
      </c>
      <c r="D21" s="30">
        <v>41042</v>
      </c>
      <c r="E21" s="111">
        <v>10</v>
      </c>
      <c r="F21" s="109">
        <v>1.375</v>
      </c>
      <c r="G21" s="109"/>
      <c r="H21" s="110">
        <f>SUM(E21-F21-G21)</f>
        <v>8.625</v>
      </c>
      <c r="I21" s="111">
        <v>10</v>
      </c>
      <c r="J21" s="109">
        <v>0.4</v>
      </c>
      <c r="K21" s="109"/>
      <c r="L21" s="110">
        <f>SUM(I21-J21-K21)</f>
        <v>9.6</v>
      </c>
      <c r="M21" s="111">
        <v>9.5</v>
      </c>
      <c r="N21" s="109">
        <v>0.7</v>
      </c>
      <c r="O21" s="109"/>
      <c r="P21" s="110">
        <f>SUM(M21-N21-O21)</f>
        <v>8.8000000000000007</v>
      </c>
      <c r="Q21" s="112">
        <f>SUM(H21+L21+P21)</f>
        <v>27.025000000000002</v>
      </c>
    </row>
    <row r="22" spans="1:17">
      <c r="A22" s="17">
        <v>18</v>
      </c>
      <c r="B22" s="120" t="s">
        <v>129</v>
      </c>
      <c r="C22" s="34" t="s">
        <v>118</v>
      </c>
      <c r="D22" s="116">
        <v>41073</v>
      </c>
      <c r="E22" s="111">
        <v>10</v>
      </c>
      <c r="F22" s="109">
        <v>1.1000000000000001</v>
      </c>
      <c r="G22" s="109"/>
      <c r="H22" s="110">
        <f>SUM(E22-F22-G22)</f>
        <v>8.9</v>
      </c>
      <c r="I22" s="111">
        <v>10</v>
      </c>
      <c r="J22" s="109">
        <v>0.47499999999999998</v>
      </c>
      <c r="K22" s="109"/>
      <c r="L22" s="110">
        <f>SUM(I22-J22-K22)</f>
        <v>9.5250000000000004</v>
      </c>
      <c r="M22" s="111">
        <v>9</v>
      </c>
      <c r="N22" s="109">
        <v>0.75</v>
      </c>
      <c r="O22" s="109"/>
      <c r="P22" s="110">
        <f>SUM(M22-N22-O22)</f>
        <v>8.25</v>
      </c>
      <c r="Q22" s="112">
        <f>SUM(H22+L22+P22)</f>
        <v>26.675000000000001</v>
      </c>
    </row>
    <row r="23" spans="1:17">
      <c r="A23" s="17">
        <v>19</v>
      </c>
      <c r="B23" s="122" t="s">
        <v>49</v>
      </c>
      <c r="C23" s="34" t="s">
        <v>38</v>
      </c>
      <c r="D23" s="30">
        <v>41593</v>
      </c>
      <c r="E23" s="111">
        <v>10</v>
      </c>
      <c r="F23" s="109">
        <v>1.35</v>
      </c>
      <c r="G23" s="109"/>
      <c r="H23" s="110">
        <f>SUM(E23-F23-G23)</f>
        <v>8.65</v>
      </c>
      <c r="I23" s="111">
        <v>10</v>
      </c>
      <c r="J23" s="109">
        <v>1.375</v>
      </c>
      <c r="K23" s="109"/>
      <c r="L23" s="110">
        <f>SUM(I23-J23-K23)</f>
        <v>8.625</v>
      </c>
      <c r="M23" s="111">
        <v>10</v>
      </c>
      <c r="N23" s="109">
        <v>1.2</v>
      </c>
      <c r="O23" s="109"/>
      <c r="P23" s="110">
        <f>SUM(M23-N23-O23)</f>
        <v>8.8000000000000007</v>
      </c>
      <c r="Q23" s="112">
        <f>SUM(H23+L23+P23)</f>
        <v>26.074999999999999</v>
      </c>
    </row>
    <row r="24" spans="1:17">
      <c r="A24" s="17">
        <v>20</v>
      </c>
      <c r="B24" s="5" t="s">
        <v>143</v>
      </c>
      <c r="C24" s="34" t="s">
        <v>136</v>
      </c>
      <c r="D24" s="35">
        <v>41128</v>
      </c>
      <c r="E24" s="18">
        <v>10</v>
      </c>
      <c r="F24" s="19">
        <v>1.575</v>
      </c>
      <c r="G24" s="20"/>
      <c r="H24" s="21">
        <f>SUM(E24-F24-G24)</f>
        <v>8.4250000000000007</v>
      </c>
      <c r="I24" s="18">
        <v>10</v>
      </c>
      <c r="J24" s="19">
        <v>1.2749999999999999</v>
      </c>
      <c r="K24" s="20">
        <v>0.3</v>
      </c>
      <c r="L24" s="21">
        <f>SUM(I24-J24-K24)</f>
        <v>8.4249999999999989</v>
      </c>
      <c r="M24" s="18">
        <v>10</v>
      </c>
      <c r="N24" s="19">
        <v>0.8</v>
      </c>
      <c r="O24" s="20"/>
      <c r="P24" s="21">
        <f>SUM(M24-N24-O24)</f>
        <v>9.1999999999999993</v>
      </c>
      <c r="Q24" s="22">
        <f>SUM(H24+L24+P24)</f>
        <v>26.05</v>
      </c>
    </row>
    <row r="25" spans="1:17">
      <c r="A25" s="17">
        <v>21</v>
      </c>
      <c r="B25" s="32" t="s">
        <v>141</v>
      </c>
      <c r="C25" s="27" t="s">
        <v>136</v>
      </c>
      <c r="D25" s="30">
        <v>41171</v>
      </c>
      <c r="E25" s="18">
        <v>10</v>
      </c>
      <c r="F25" s="19">
        <v>1.4</v>
      </c>
      <c r="G25" s="20"/>
      <c r="H25" s="21">
        <f>SUM(E25-F25-G25)</f>
        <v>8.6</v>
      </c>
      <c r="I25" s="18">
        <v>10</v>
      </c>
      <c r="J25" s="19">
        <v>1.85</v>
      </c>
      <c r="K25" s="20"/>
      <c r="L25" s="21">
        <f>SUM(I25-J25-K25)</f>
        <v>8.15</v>
      </c>
      <c r="M25" s="18">
        <v>10</v>
      </c>
      <c r="N25" s="19">
        <v>0.7</v>
      </c>
      <c r="O25" s="20"/>
      <c r="P25" s="21">
        <f>SUM(M25-N25-O25)</f>
        <v>9.3000000000000007</v>
      </c>
      <c r="Q25" s="22">
        <f>SUM(H25+L25+P25)</f>
        <v>26.05</v>
      </c>
    </row>
    <row r="26" spans="1:17">
      <c r="A26" s="17">
        <v>22</v>
      </c>
      <c r="B26" s="120" t="s">
        <v>114</v>
      </c>
      <c r="C26" s="34" t="s">
        <v>111</v>
      </c>
      <c r="D26" s="116">
        <v>41252</v>
      </c>
      <c r="E26" s="111">
        <v>10</v>
      </c>
      <c r="F26" s="109">
        <v>1.25</v>
      </c>
      <c r="G26" s="109"/>
      <c r="H26" s="110">
        <f>SUM(E26-F26-G26)</f>
        <v>8.75</v>
      </c>
      <c r="I26" s="111">
        <v>10</v>
      </c>
      <c r="J26" s="109">
        <v>0.875</v>
      </c>
      <c r="K26" s="109"/>
      <c r="L26" s="110">
        <f>SUM(I26-J26-K26)</f>
        <v>9.125</v>
      </c>
      <c r="M26" s="111">
        <v>9</v>
      </c>
      <c r="N26" s="109">
        <v>0.95</v>
      </c>
      <c r="O26" s="109"/>
      <c r="P26" s="110">
        <f>SUM(M26-N26-O26)</f>
        <v>8.0500000000000007</v>
      </c>
      <c r="Q26" s="112">
        <f>SUM(H26+L26+P26)</f>
        <v>25.925000000000001</v>
      </c>
    </row>
    <row r="27" spans="1:17">
      <c r="A27" s="17">
        <v>23</v>
      </c>
      <c r="B27" s="2" t="s">
        <v>140</v>
      </c>
      <c r="C27" s="34" t="s">
        <v>136</v>
      </c>
      <c r="D27" s="36">
        <v>41115</v>
      </c>
      <c r="E27" s="111">
        <v>10</v>
      </c>
      <c r="F27" s="109">
        <v>1.5</v>
      </c>
      <c r="G27" s="109"/>
      <c r="H27" s="110">
        <f>SUM(E27-F27-G27)</f>
        <v>8.5</v>
      </c>
      <c r="I27" s="111">
        <v>10</v>
      </c>
      <c r="J27" s="109">
        <v>1.05</v>
      </c>
      <c r="K27" s="109"/>
      <c r="L27" s="110">
        <f>SUM(I27-J27-K27)</f>
        <v>8.9499999999999993</v>
      </c>
      <c r="M27" s="111">
        <v>9</v>
      </c>
      <c r="N27" s="109">
        <v>0.52500000000000002</v>
      </c>
      <c r="O27" s="109"/>
      <c r="P27" s="110">
        <f>SUM(M27-N27-O27)</f>
        <v>8.4749999999999996</v>
      </c>
      <c r="Q27" s="112">
        <f>SUM(H27+L27+P27)</f>
        <v>25.924999999999997</v>
      </c>
    </row>
    <row r="28" spans="1:17">
      <c r="A28" s="17">
        <v>24</v>
      </c>
      <c r="B28" s="5" t="s">
        <v>128</v>
      </c>
      <c r="C28" s="34" t="s">
        <v>118</v>
      </c>
      <c r="D28" s="36">
        <v>41560</v>
      </c>
      <c r="E28" s="18">
        <v>10</v>
      </c>
      <c r="F28" s="19">
        <v>1.0249999999999999</v>
      </c>
      <c r="G28" s="20"/>
      <c r="H28" s="21">
        <f>SUM(E28-F28-G28)</f>
        <v>8.9749999999999996</v>
      </c>
      <c r="I28" s="18">
        <v>10</v>
      </c>
      <c r="J28" s="19">
        <v>1.3</v>
      </c>
      <c r="K28" s="20"/>
      <c r="L28" s="21">
        <f>SUM(I28-J28-K28)</f>
        <v>8.6999999999999993</v>
      </c>
      <c r="M28" s="18">
        <v>9</v>
      </c>
      <c r="N28" s="19">
        <v>0.85</v>
      </c>
      <c r="O28" s="20"/>
      <c r="P28" s="21">
        <f>SUM(M28-N28-O28)</f>
        <v>8.15</v>
      </c>
      <c r="Q28" s="22">
        <f>SUM(H28+L28+P28)</f>
        <v>25.824999999999996</v>
      </c>
    </row>
    <row r="29" spans="1:17">
      <c r="A29" s="17">
        <v>25</v>
      </c>
      <c r="B29" s="2" t="s">
        <v>144</v>
      </c>
      <c r="C29" s="34" t="s">
        <v>136</v>
      </c>
      <c r="D29" s="36">
        <v>41033</v>
      </c>
      <c r="E29" s="111">
        <v>10</v>
      </c>
      <c r="F29" s="109">
        <v>1.75</v>
      </c>
      <c r="G29" s="109"/>
      <c r="H29" s="110">
        <f>SUM(E29-F29-G29)</f>
        <v>8.25</v>
      </c>
      <c r="I29" s="111">
        <v>10</v>
      </c>
      <c r="J29" s="109">
        <v>0.875</v>
      </c>
      <c r="K29" s="109"/>
      <c r="L29" s="110">
        <f>SUM(I29-J29-K29)</f>
        <v>9.125</v>
      </c>
      <c r="M29" s="111">
        <v>9</v>
      </c>
      <c r="N29" s="109">
        <v>0.57499999999999996</v>
      </c>
      <c r="O29" s="109"/>
      <c r="P29" s="110">
        <f>SUM(M29-N29-O29)</f>
        <v>8.4250000000000007</v>
      </c>
      <c r="Q29" s="112">
        <f>SUM(H29+L29+P29)</f>
        <v>25.8</v>
      </c>
    </row>
    <row r="30" spans="1:17">
      <c r="A30" s="17">
        <v>26</v>
      </c>
      <c r="B30" s="2" t="s">
        <v>48</v>
      </c>
      <c r="C30" s="34" t="s">
        <v>38</v>
      </c>
      <c r="D30" s="36">
        <v>41375</v>
      </c>
      <c r="E30" s="111">
        <v>10</v>
      </c>
      <c r="F30" s="109">
        <v>2.0499999999999998</v>
      </c>
      <c r="G30" s="109"/>
      <c r="H30" s="110">
        <f>SUM(E30-F30-G30)</f>
        <v>7.95</v>
      </c>
      <c r="I30" s="111">
        <v>10</v>
      </c>
      <c r="J30" s="109">
        <v>1.575</v>
      </c>
      <c r="K30" s="109"/>
      <c r="L30" s="110">
        <f>SUM(I30-J30-K30)</f>
        <v>8.4250000000000007</v>
      </c>
      <c r="M30" s="111">
        <v>10</v>
      </c>
      <c r="N30" s="109">
        <v>0.6</v>
      </c>
      <c r="O30" s="109"/>
      <c r="P30" s="110">
        <f>SUM(M30-N30-O30)</f>
        <v>9.4</v>
      </c>
      <c r="Q30" s="112">
        <f>SUM(H30+L30+P30)</f>
        <v>25.774999999999999</v>
      </c>
    </row>
    <row r="31" spans="1:17">
      <c r="A31" s="17">
        <v>27</v>
      </c>
      <c r="B31" s="120" t="s">
        <v>113</v>
      </c>
      <c r="C31" s="34" t="s">
        <v>111</v>
      </c>
      <c r="D31" s="116">
        <v>41208</v>
      </c>
      <c r="E31" s="111">
        <v>10</v>
      </c>
      <c r="F31" s="109">
        <v>1.1000000000000001</v>
      </c>
      <c r="G31" s="109"/>
      <c r="H31" s="110">
        <f>SUM(E31-F31-G31)</f>
        <v>8.9</v>
      </c>
      <c r="I31" s="111">
        <v>9</v>
      </c>
      <c r="J31" s="109">
        <v>0.55000000000000004</v>
      </c>
      <c r="K31" s="109"/>
      <c r="L31" s="110">
        <f>SUM(I31-J31-K31)</f>
        <v>8.4499999999999993</v>
      </c>
      <c r="M31" s="111">
        <v>9</v>
      </c>
      <c r="N31" s="109">
        <v>1.0249999999999999</v>
      </c>
      <c r="O31" s="109"/>
      <c r="P31" s="110">
        <f>SUM(M31-N31-O31)</f>
        <v>7.9749999999999996</v>
      </c>
      <c r="Q31" s="112">
        <f>SUM(H31+L31+P31)</f>
        <v>25.325000000000003</v>
      </c>
    </row>
    <row r="32" spans="1:17">
      <c r="A32" s="17">
        <v>28</v>
      </c>
      <c r="B32" s="122" t="s">
        <v>46</v>
      </c>
      <c r="C32" s="34" t="s">
        <v>38</v>
      </c>
      <c r="D32" s="30">
        <v>41369</v>
      </c>
      <c r="E32" s="111">
        <v>10</v>
      </c>
      <c r="F32" s="109">
        <v>1.6</v>
      </c>
      <c r="G32" s="109"/>
      <c r="H32" s="110">
        <f>SUM(E32-F32-G32)</f>
        <v>8.4</v>
      </c>
      <c r="I32" s="111">
        <v>10</v>
      </c>
      <c r="J32" s="109">
        <v>0.67500000000000004</v>
      </c>
      <c r="K32" s="109">
        <v>0.6</v>
      </c>
      <c r="L32" s="110">
        <f>SUM(I32-J32-K32)</f>
        <v>8.7249999999999996</v>
      </c>
      <c r="M32" s="111">
        <v>9</v>
      </c>
      <c r="N32" s="109">
        <v>0.92500000000000004</v>
      </c>
      <c r="O32" s="109"/>
      <c r="P32" s="110">
        <f>SUM(M32-N32-O32)</f>
        <v>8.0749999999999993</v>
      </c>
      <c r="Q32" s="112">
        <f>SUM(H32+L32+P32)</f>
        <v>25.2</v>
      </c>
    </row>
    <row r="33" spans="1:17">
      <c r="A33" s="17">
        <v>29</v>
      </c>
      <c r="B33" s="2" t="s">
        <v>126</v>
      </c>
      <c r="C33" s="34" t="s">
        <v>118</v>
      </c>
      <c r="D33" s="41">
        <v>41639</v>
      </c>
      <c r="E33" s="111">
        <v>9</v>
      </c>
      <c r="F33" s="109">
        <v>0.95</v>
      </c>
      <c r="G33" s="109">
        <v>0.3</v>
      </c>
      <c r="H33" s="110">
        <f>SUM(E33-F33-G33)</f>
        <v>7.7500000000000009</v>
      </c>
      <c r="I33" s="111">
        <v>10</v>
      </c>
      <c r="J33" s="109">
        <v>0.52500000000000002</v>
      </c>
      <c r="K33" s="109">
        <v>0.3</v>
      </c>
      <c r="L33" s="110">
        <f>SUM(I33-J33-K33)</f>
        <v>9.1749999999999989</v>
      </c>
      <c r="M33" s="111">
        <v>9</v>
      </c>
      <c r="N33" s="109">
        <v>0.95</v>
      </c>
      <c r="O33" s="109"/>
      <c r="P33" s="110">
        <f>SUM(M33-N33-O33)</f>
        <v>8.0500000000000007</v>
      </c>
      <c r="Q33" s="112">
        <f>SUM(H33+L33+P33)</f>
        <v>24.975000000000001</v>
      </c>
    </row>
    <row r="34" spans="1:17">
      <c r="A34" s="17">
        <v>30</v>
      </c>
      <c r="B34" s="122" t="s">
        <v>47</v>
      </c>
      <c r="C34" s="34" t="s">
        <v>38</v>
      </c>
      <c r="D34" s="30">
        <v>41260</v>
      </c>
      <c r="E34" s="111">
        <v>10</v>
      </c>
      <c r="F34" s="109">
        <v>1.375</v>
      </c>
      <c r="G34" s="109"/>
      <c r="H34" s="110">
        <f>SUM(E34-F34-G34)</f>
        <v>8.625</v>
      </c>
      <c r="I34" s="111">
        <v>10</v>
      </c>
      <c r="J34" s="109">
        <v>1.625</v>
      </c>
      <c r="K34" s="109">
        <v>0.3</v>
      </c>
      <c r="L34" s="110">
        <f>SUM(I34-J34-K34)</f>
        <v>8.0749999999999993</v>
      </c>
      <c r="M34" s="111">
        <v>9</v>
      </c>
      <c r="N34" s="109">
        <v>0.97499999999999998</v>
      </c>
      <c r="O34" s="109"/>
      <c r="P34" s="110">
        <f>SUM(M34-N34-O34)</f>
        <v>8.0250000000000004</v>
      </c>
      <c r="Q34" s="112">
        <f>SUM(H34+L34+P34)</f>
        <v>24.725000000000001</v>
      </c>
    </row>
    <row r="35" spans="1:17">
      <c r="A35" s="17">
        <v>31</v>
      </c>
      <c r="B35" s="2" t="s">
        <v>137</v>
      </c>
      <c r="C35" s="34" t="s">
        <v>136</v>
      </c>
      <c r="D35" s="36">
        <v>41324</v>
      </c>
      <c r="E35" s="111">
        <v>10</v>
      </c>
      <c r="F35" s="109">
        <v>1.925</v>
      </c>
      <c r="G35" s="109"/>
      <c r="H35" s="110">
        <f>SUM(E35-F35-G35)</f>
        <v>8.0749999999999993</v>
      </c>
      <c r="I35" s="111">
        <v>10</v>
      </c>
      <c r="J35" s="109">
        <v>1.5</v>
      </c>
      <c r="K35" s="109"/>
      <c r="L35" s="110">
        <f>SUM(I35-J35-K35)</f>
        <v>8.5</v>
      </c>
      <c r="M35" s="111">
        <v>9</v>
      </c>
      <c r="N35" s="109">
        <v>0.97499999999999998</v>
      </c>
      <c r="O35" s="109"/>
      <c r="P35" s="110">
        <f>SUM(M35-N35-O35)</f>
        <v>8.0250000000000004</v>
      </c>
      <c r="Q35" s="112">
        <f>SUM(H35+L35+P35)</f>
        <v>24.6</v>
      </c>
    </row>
    <row r="36" spans="1:17">
      <c r="A36" s="17">
        <v>32</v>
      </c>
      <c r="B36" s="5" t="s">
        <v>22</v>
      </c>
      <c r="C36" s="27" t="s">
        <v>32</v>
      </c>
      <c r="D36" s="31">
        <v>41085</v>
      </c>
      <c r="E36" s="18">
        <v>9</v>
      </c>
      <c r="F36" s="19">
        <v>1.4</v>
      </c>
      <c r="G36" s="20"/>
      <c r="H36" s="21">
        <f>SUM(E36-F36-G36)</f>
        <v>7.6</v>
      </c>
      <c r="I36" s="18">
        <v>9</v>
      </c>
      <c r="J36" s="19">
        <v>1.05</v>
      </c>
      <c r="K36" s="20">
        <v>0.3</v>
      </c>
      <c r="L36" s="21">
        <f>SUM(I36-J36-K36)</f>
        <v>7.65</v>
      </c>
      <c r="M36" s="18">
        <v>10</v>
      </c>
      <c r="N36" s="19">
        <v>0.9</v>
      </c>
      <c r="O36" s="20"/>
      <c r="P36" s="21">
        <f>SUM(M36-N36-O36)</f>
        <v>9.1</v>
      </c>
      <c r="Q36" s="22">
        <f>SUM(H36+L36+P36)</f>
        <v>24.35</v>
      </c>
    </row>
    <row r="37" spans="1:17">
      <c r="A37" s="17">
        <v>33</v>
      </c>
      <c r="B37" s="5" t="s">
        <v>21</v>
      </c>
      <c r="C37" s="34" t="s">
        <v>32</v>
      </c>
      <c r="D37" s="35">
        <v>40961</v>
      </c>
      <c r="E37" s="18">
        <v>8</v>
      </c>
      <c r="F37" s="19">
        <v>1.8</v>
      </c>
      <c r="G37" s="20">
        <v>0.3</v>
      </c>
      <c r="H37" s="21">
        <f>SUM(E37-F37-G37)</f>
        <v>5.9</v>
      </c>
      <c r="I37" s="18">
        <v>10</v>
      </c>
      <c r="J37" s="19">
        <v>2.2250000000000001</v>
      </c>
      <c r="K37" s="20">
        <v>0.3</v>
      </c>
      <c r="L37" s="21">
        <f>SUM(I37-J37-K37)</f>
        <v>7.4750000000000005</v>
      </c>
      <c r="M37" s="18">
        <v>9</v>
      </c>
      <c r="N37" s="19">
        <v>0.7</v>
      </c>
      <c r="O37" s="20"/>
      <c r="P37" s="21">
        <f>SUM(M37-N37-O37)</f>
        <v>8.3000000000000007</v>
      </c>
      <c r="Q37" s="22">
        <f>SUM(H37+L37+P37)</f>
        <v>21.675000000000001</v>
      </c>
    </row>
    <row r="38" spans="1:17">
      <c r="A38" s="17">
        <v>34</v>
      </c>
      <c r="B38" s="5" t="s">
        <v>139</v>
      </c>
      <c r="C38" s="27" t="s">
        <v>136</v>
      </c>
      <c r="D38" s="31">
        <v>41296</v>
      </c>
      <c r="E38" s="18">
        <v>9</v>
      </c>
      <c r="F38" s="19">
        <v>2.5</v>
      </c>
      <c r="G38" s="20"/>
      <c r="H38" s="21">
        <f>SUM(E38-F38-G38)</f>
        <v>6.5</v>
      </c>
      <c r="I38" s="18">
        <v>10</v>
      </c>
      <c r="J38" s="19">
        <v>3.1</v>
      </c>
      <c r="K38" s="20"/>
      <c r="L38" s="21">
        <f>SUM(I38-J38-K38)</f>
        <v>6.9</v>
      </c>
      <c r="M38" s="18">
        <v>9</v>
      </c>
      <c r="N38" s="19">
        <v>0.8</v>
      </c>
      <c r="O38" s="20"/>
      <c r="P38" s="21">
        <f>SUM(M38-N38-O38)</f>
        <v>8.1999999999999993</v>
      </c>
      <c r="Q38" s="22">
        <f>SUM(H38+L38+P38)</f>
        <v>21.6</v>
      </c>
    </row>
  </sheetData>
  <sortState ref="B24:Q25">
    <sortCondition ref="D24:D25"/>
  </sortState>
  <mergeCells count="5">
    <mergeCell ref="B1:V1"/>
    <mergeCell ref="B2:Q2"/>
    <mergeCell ref="E3:H3"/>
    <mergeCell ref="I3:L3"/>
    <mergeCell ref="M3:P3"/>
  </mergeCells>
  <dataValidations count="1">
    <dataValidation type="custom" allowBlank="1" showInputMessage="1" showErrorMessage="1" sqref="R16 L5:L38 P5:P38 H5:H38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Y9" sqref="Y9"/>
    </sheetView>
  </sheetViews>
  <sheetFormatPr defaultRowHeight="15"/>
  <cols>
    <col min="1" max="1" width="3" bestFit="1" customWidth="1"/>
    <col min="2" max="2" width="25.5703125" bestFit="1" customWidth="1"/>
    <col min="3" max="3" width="31.42578125" style="1" bestFit="1" customWidth="1"/>
    <col min="4" max="4" width="11.85546875" style="1" bestFit="1" customWidth="1"/>
    <col min="5" max="6" width="5.5703125" bestFit="1" customWidth="1"/>
    <col min="7" max="7" width="5.85546875" customWidth="1"/>
    <col min="8" max="8" width="6.28515625" bestFit="1" customWidth="1"/>
    <col min="9" max="9" width="6.5703125" bestFit="1" customWidth="1"/>
    <col min="10" max="10" width="5.5703125" bestFit="1" customWidth="1"/>
    <col min="11" max="11" width="5.85546875" customWidth="1"/>
    <col min="12" max="12" width="5.42578125" bestFit="1" customWidth="1"/>
    <col min="13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7"/>
      <c r="B1" s="89" t="s">
        <v>20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3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</row>
    <row r="3" spans="1:23">
      <c r="A3" s="8"/>
      <c r="B3" s="9" t="s">
        <v>15</v>
      </c>
      <c r="C3" s="10"/>
      <c r="D3" s="10"/>
      <c r="E3" s="90" t="s">
        <v>0</v>
      </c>
      <c r="F3" s="91"/>
      <c r="G3" s="91"/>
      <c r="H3" s="101"/>
      <c r="I3" s="92" t="s">
        <v>1</v>
      </c>
      <c r="J3" s="93"/>
      <c r="K3" s="93"/>
      <c r="L3" s="102"/>
      <c r="M3" s="103" t="s">
        <v>2</v>
      </c>
      <c r="N3" s="104"/>
      <c r="O3" s="104"/>
      <c r="P3" s="105"/>
      <c r="Q3" s="8"/>
    </row>
    <row r="4" spans="1:23" ht="30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23" ht="16.5" customHeight="1">
      <c r="A5" s="58">
        <v>1</v>
      </c>
      <c r="B5" s="42" t="s">
        <v>195</v>
      </c>
      <c r="C5" s="43" t="s">
        <v>180</v>
      </c>
      <c r="D5" s="52">
        <v>40528</v>
      </c>
      <c r="E5" s="107">
        <v>10</v>
      </c>
      <c r="F5" s="48">
        <v>0.97499999999999998</v>
      </c>
      <c r="G5" s="48"/>
      <c r="H5" s="49">
        <f>SUM(E5-F5-G5)</f>
        <v>9.0250000000000004</v>
      </c>
      <c r="I5" s="107">
        <v>10</v>
      </c>
      <c r="J5" s="48">
        <v>0.35</v>
      </c>
      <c r="K5" s="48"/>
      <c r="L5" s="49">
        <f>SUM(I5-J5-K5)</f>
        <v>9.65</v>
      </c>
      <c r="M5" s="107">
        <v>10</v>
      </c>
      <c r="N5" s="48">
        <v>0.9</v>
      </c>
      <c r="O5" s="48"/>
      <c r="P5" s="49">
        <f>SUM(M5-N5-O5)</f>
        <v>9.1</v>
      </c>
      <c r="Q5" s="50">
        <f>SUM(H5+L5+P5)</f>
        <v>27.774999999999999</v>
      </c>
      <c r="W5" s="1"/>
    </row>
    <row r="6" spans="1:23">
      <c r="A6" s="58">
        <v>2</v>
      </c>
      <c r="B6" s="42" t="s">
        <v>196</v>
      </c>
      <c r="C6" s="43" t="s">
        <v>180</v>
      </c>
      <c r="D6" s="52">
        <v>40528</v>
      </c>
      <c r="E6" s="107">
        <v>10</v>
      </c>
      <c r="F6" s="48">
        <v>0.875</v>
      </c>
      <c r="G6" s="48"/>
      <c r="H6" s="49">
        <f>SUM(E6-F6-G6)</f>
        <v>9.125</v>
      </c>
      <c r="I6" s="107">
        <v>10</v>
      </c>
      <c r="J6" s="48">
        <v>0.57499999999999996</v>
      </c>
      <c r="K6" s="48"/>
      <c r="L6" s="49">
        <f>SUM(I6-J6-K6)</f>
        <v>9.4250000000000007</v>
      </c>
      <c r="M6" s="107">
        <v>10</v>
      </c>
      <c r="N6" s="48">
        <v>0.8</v>
      </c>
      <c r="O6" s="48"/>
      <c r="P6" s="49">
        <f>SUM(M6-N6-O6)</f>
        <v>9.1999999999999993</v>
      </c>
      <c r="Q6" s="50">
        <f>SUM(H6+L6+P6)</f>
        <v>27.75</v>
      </c>
      <c r="W6" s="1"/>
    </row>
    <row r="7" spans="1:23">
      <c r="A7" s="58">
        <v>3</v>
      </c>
      <c r="B7" s="42" t="s">
        <v>78</v>
      </c>
      <c r="C7" s="43" t="s">
        <v>69</v>
      </c>
      <c r="D7" s="45">
        <v>40628</v>
      </c>
      <c r="E7" s="107">
        <v>10</v>
      </c>
      <c r="F7" s="48">
        <v>0.95</v>
      </c>
      <c r="G7" s="48"/>
      <c r="H7" s="49">
        <f>SUM(E7-F7-G7)</f>
        <v>9.0500000000000007</v>
      </c>
      <c r="I7" s="107">
        <v>10</v>
      </c>
      <c r="J7" s="48">
        <v>0.7</v>
      </c>
      <c r="K7" s="48"/>
      <c r="L7" s="49">
        <f>SUM(I7-J7-K7)</f>
        <v>9.3000000000000007</v>
      </c>
      <c r="M7" s="107">
        <v>10</v>
      </c>
      <c r="N7" s="48">
        <v>0.8</v>
      </c>
      <c r="O7" s="48"/>
      <c r="P7" s="49">
        <f>SUM(M7-N7-O7)</f>
        <v>9.1999999999999993</v>
      </c>
      <c r="Q7" s="50">
        <f>SUM(H7+L7+P7)</f>
        <v>27.55</v>
      </c>
      <c r="W7" s="1"/>
    </row>
    <row r="8" spans="1:23">
      <c r="A8" s="17">
        <v>4</v>
      </c>
      <c r="B8" s="122" t="s">
        <v>80</v>
      </c>
      <c r="C8" s="34" t="s">
        <v>69</v>
      </c>
      <c r="D8" s="29">
        <v>40331</v>
      </c>
      <c r="E8" s="111">
        <v>10</v>
      </c>
      <c r="F8" s="109">
        <v>1</v>
      </c>
      <c r="G8" s="109"/>
      <c r="H8" s="110">
        <f>SUM(E8-F8-G8)</f>
        <v>9</v>
      </c>
      <c r="I8" s="111">
        <v>10</v>
      </c>
      <c r="J8" s="109">
        <v>0.67500000000000004</v>
      </c>
      <c r="K8" s="109"/>
      <c r="L8" s="110">
        <f>SUM(I8-J8-K8)</f>
        <v>9.3249999999999993</v>
      </c>
      <c r="M8" s="111">
        <v>10</v>
      </c>
      <c r="N8" s="109">
        <v>0.8</v>
      </c>
      <c r="O8" s="109"/>
      <c r="P8" s="110">
        <f>SUM(M8-N8-O8)</f>
        <v>9.1999999999999993</v>
      </c>
      <c r="Q8" s="112">
        <f>SUM(H8+L8+P8)</f>
        <v>27.524999999999999</v>
      </c>
      <c r="W8" s="1"/>
    </row>
    <row r="9" spans="1:23" ht="14.25" customHeight="1">
      <c r="A9" s="17">
        <v>5</v>
      </c>
      <c r="B9" s="2" t="s">
        <v>82</v>
      </c>
      <c r="C9" s="34" t="s">
        <v>69</v>
      </c>
      <c r="D9" s="36">
        <v>40227</v>
      </c>
      <c r="E9" s="111">
        <v>10</v>
      </c>
      <c r="F9" s="109">
        <v>0.9</v>
      </c>
      <c r="G9" s="109"/>
      <c r="H9" s="110">
        <f>SUM(E9-F9-G9)</f>
        <v>9.1</v>
      </c>
      <c r="I9" s="111">
        <v>10</v>
      </c>
      <c r="J9" s="109">
        <v>1.125</v>
      </c>
      <c r="K9" s="109"/>
      <c r="L9" s="110">
        <f>SUM(I9-J9-K9)</f>
        <v>8.875</v>
      </c>
      <c r="M9" s="111">
        <v>10</v>
      </c>
      <c r="N9" s="109">
        <v>0.7</v>
      </c>
      <c r="O9" s="109"/>
      <c r="P9" s="110">
        <f>SUM(M9-N9-O9)</f>
        <v>9.3000000000000007</v>
      </c>
      <c r="Q9" s="112">
        <f>SUM(H9+L9+P9)</f>
        <v>27.275000000000002</v>
      </c>
      <c r="R9" s="4"/>
      <c r="S9" s="4"/>
      <c r="T9" s="4"/>
      <c r="U9" s="4"/>
      <c r="V9" s="4"/>
      <c r="W9" s="6"/>
    </row>
    <row r="10" spans="1:23" ht="14.25" customHeight="1">
      <c r="A10" s="17">
        <v>6</v>
      </c>
      <c r="B10" s="122" t="s">
        <v>33</v>
      </c>
      <c r="C10" s="34" t="s">
        <v>32</v>
      </c>
      <c r="D10" s="29">
        <v>40858</v>
      </c>
      <c r="E10" s="111">
        <v>10</v>
      </c>
      <c r="F10" s="109">
        <v>0.95</v>
      </c>
      <c r="G10" s="109"/>
      <c r="H10" s="110">
        <f>SUM(E10-F10-G10)</f>
        <v>9.0500000000000007</v>
      </c>
      <c r="I10" s="111">
        <v>10</v>
      </c>
      <c r="J10" s="109">
        <v>0.7</v>
      </c>
      <c r="K10" s="109"/>
      <c r="L10" s="110">
        <f>SUM(I10-J10-K10)</f>
        <v>9.3000000000000007</v>
      </c>
      <c r="M10" s="111">
        <v>10</v>
      </c>
      <c r="N10" s="109">
        <v>1.1000000000000001</v>
      </c>
      <c r="O10" s="109"/>
      <c r="P10" s="110">
        <f>SUM(M10-N10-O10)</f>
        <v>8.9</v>
      </c>
      <c r="Q10" s="112">
        <f>SUM(H10+L10+P10)</f>
        <v>27.25</v>
      </c>
      <c r="W10" s="1"/>
    </row>
    <row r="11" spans="1:23">
      <c r="A11" s="17">
        <v>7</v>
      </c>
      <c r="B11" s="5" t="s">
        <v>81</v>
      </c>
      <c r="C11" s="27" t="s">
        <v>69</v>
      </c>
      <c r="D11" s="31">
        <v>40575</v>
      </c>
      <c r="E11" s="18">
        <v>10</v>
      </c>
      <c r="F11" s="19">
        <v>0.85</v>
      </c>
      <c r="G11" s="20"/>
      <c r="H11" s="21">
        <f>SUM(E11-F11-G11)</f>
        <v>9.15</v>
      </c>
      <c r="I11" s="18">
        <v>10</v>
      </c>
      <c r="J11" s="19">
        <v>1.2</v>
      </c>
      <c r="K11" s="20"/>
      <c r="L11" s="21">
        <f>SUM(I11-J11-K11)</f>
        <v>8.8000000000000007</v>
      </c>
      <c r="M11" s="18">
        <v>10</v>
      </c>
      <c r="N11" s="19">
        <v>0.75</v>
      </c>
      <c r="O11" s="20"/>
      <c r="P11" s="21">
        <f>SUM(M11-N11-O11)</f>
        <v>9.25</v>
      </c>
      <c r="Q11" s="22">
        <f>SUM(H11+L11+P11)</f>
        <v>27.200000000000003</v>
      </c>
      <c r="W11" s="1"/>
    </row>
    <row r="12" spans="1:23">
      <c r="A12" s="17">
        <v>8</v>
      </c>
      <c r="B12" s="122" t="s">
        <v>77</v>
      </c>
      <c r="C12" s="34" t="s">
        <v>69</v>
      </c>
      <c r="D12" s="29">
        <v>40404</v>
      </c>
      <c r="E12" s="111">
        <v>10</v>
      </c>
      <c r="F12" s="109">
        <v>1.5</v>
      </c>
      <c r="G12" s="109"/>
      <c r="H12" s="110">
        <f>SUM(E12-F12-G12)</f>
        <v>8.5</v>
      </c>
      <c r="I12" s="111">
        <v>10</v>
      </c>
      <c r="J12" s="109">
        <v>0.8</v>
      </c>
      <c r="K12" s="109"/>
      <c r="L12" s="110">
        <f>SUM(I12-J12-K12)</f>
        <v>9.1999999999999993</v>
      </c>
      <c r="M12" s="111">
        <v>10</v>
      </c>
      <c r="N12" s="109">
        <v>0.9</v>
      </c>
      <c r="O12" s="109"/>
      <c r="P12" s="110">
        <f>SUM(M12-N12-O12)</f>
        <v>9.1</v>
      </c>
      <c r="Q12" s="112">
        <f>SUM(H12+L12+P12)</f>
        <v>26.799999999999997</v>
      </c>
    </row>
    <row r="13" spans="1:23">
      <c r="A13" s="17">
        <v>9</v>
      </c>
      <c r="B13" s="2" t="s">
        <v>115</v>
      </c>
      <c r="C13" s="34" t="s">
        <v>111</v>
      </c>
      <c r="D13" s="36">
        <v>40743</v>
      </c>
      <c r="E13" s="111">
        <v>10</v>
      </c>
      <c r="F13" s="109">
        <v>1.45</v>
      </c>
      <c r="G13" s="109"/>
      <c r="H13" s="110">
        <f>SUM(E13-F13-G13)</f>
        <v>8.5500000000000007</v>
      </c>
      <c r="I13" s="111">
        <v>10</v>
      </c>
      <c r="J13" s="109">
        <v>0.45</v>
      </c>
      <c r="K13" s="109"/>
      <c r="L13" s="110">
        <f>SUM(I13-J13-K13)</f>
        <v>9.5500000000000007</v>
      </c>
      <c r="M13" s="111">
        <v>9.5</v>
      </c>
      <c r="N13" s="109">
        <v>0.9</v>
      </c>
      <c r="O13" s="109"/>
      <c r="P13" s="110">
        <f>SUM(M13-N13-O13)</f>
        <v>8.6</v>
      </c>
      <c r="Q13" s="112">
        <f>SUM(H13+L13+P13)</f>
        <v>26.700000000000003</v>
      </c>
    </row>
    <row r="14" spans="1:23">
      <c r="A14" s="17">
        <v>10</v>
      </c>
      <c r="B14" s="122" t="s">
        <v>56</v>
      </c>
      <c r="C14" s="34" t="s">
        <v>38</v>
      </c>
      <c r="D14" s="36">
        <v>40242</v>
      </c>
      <c r="E14" s="111">
        <v>10</v>
      </c>
      <c r="F14" s="109">
        <v>1.075</v>
      </c>
      <c r="G14" s="109"/>
      <c r="H14" s="110">
        <f>SUM(E14-F14-G14)</f>
        <v>8.9250000000000007</v>
      </c>
      <c r="I14" s="111">
        <v>10</v>
      </c>
      <c r="J14" s="109">
        <v>1.4750000000000001</v>
      </c>
      <c r="K14" s="109"/>
      <c r="L14" s="110">
        <f>SUM(I14-J14-K14)</f>
        <v>8.5250000000000004</v>
      </c>
      <c r="M14" s="111">
        <v>10</v>
      </c>
      <c r="N14" s="109">
        <v>0.9</v>
      </c>
      <c r="O14" s="109"/>
      <c r="P14" s="110">
        <f>SUM(M14-N14-O14)</f>
        <v>9.1</v>
      </c>
      <c r="Q14" s="112">
        <f>SUM(H14+L14+P14)</f>
        <v>26.550000000000004</v>
      </c>
    </row>
    <row r="15" spans="1:23">
      <c r="A15" s="17">
        <v>11</v>
      </c>
      <c r="B15" s="32" t="s">
        <v>26</v>
      </c>
      <c r="C15" s="27" t="s">
        <v>32</v>
      </c>
      <c r="D15" s="31">
        <v>40360</v>
      </c>
      <c r="E15" s="18">
        <v>10</v>
      </c>
      <c r="F15" s="19">
        <v>1</v>
      </c>
      <c r="G15" s="20"/>
      <c r="H15" s="21">
        <f>SUM(E15-F15-G15)</f>
        <v>9</v>
      </c>
      <c r="I15" s="18">
        <v>10</v>
      </c>
      <c r="J15" s="19">
        <v>1.45</v>
      </c>
      <c r="K15" s="20"/>
      <c r="L15" s="21">
        <f>SUM(I15-J15-K15)</f>
        <v>8.5500000000000007</v>
      </c>
      <c r="M15" s="18">
        <v>10</v>
      </c>
      <c r="N15" s="19">
        <v>1.05</v>
      </c>
      <c r="O15" s="20"/>
      <c r="P15" s="21">
        <f>SUM(M15-N15-O15)</f>
        <v>8.9499999999999993</v>
      </c>
      <c r="Q15" s="22">
        <f>SUM(H15+L15+P15)</f>
        <v>26.5</v>
      </c>
    </row>
    <row r="16" spans="1:23">
      <c r="A16" s="17">
        <v>12</v>
      </c>
      <c r="B16" s="2" t="s">
        <v>161</v>
      </c>
      <c r="C16" s="34" t="s">
        <v>153</v>
      </c>
      <c r="D16" s="36">
        <v>40429</v>
      </c>
      <c r="E16" s="111">
        <v>10</v>
      </c>
      <c r="F16" s="109">
        <v>1.1499999999999999</v>
      </c>
      <c r="G16" s="109">
        <v>0.1</v>
      </c>
      <c r="H16" s="110">
        <f>SUM(E16-F16-G16)</f>
        <v>8.75</v>
      </c>
      <c r="I16" s="111">
        <v>10</v>
      </c>
      <c r="J16" s="109">
        <v>0.82499999999999996</v>
      </c>
      <c r="K16" s="109"/>
      <c r="L16" s="110">
        <f>SUM(I16-J16-K16)</f>
        <v>9.1750000000000007</v>
      </c>
      <c r="M16" s="111">
        <v>9.5</v>
      </c>
      <c r="N16" s="109">
        <v>1.1000000000000001</v>
      </c>
      <c r="O16" s="109"/>
      <c r="P16" s="110">
        <f>SUM(M16-N16-O16)</f>
        <v>8.4</v>
      </c>
      <c r="Q16" s="112">
        <f>SUM(H16+L16+P16)</f>
        <v>26.325000000000003</v>
      </c>
    </row>
    <row r="17" spans="1:17">
      <c r="A17" s="17">
        <v>13</v>
      </c>
      <c r="B17" s="122" t="s">
        <v>57</v>
      </c>
      <c r="C17" s="34" t="s">
        <v>38</v>
      </c>
      <c r="D17" s="29">
        <v>40725</v>
      </c>
      <c r="E17" s="111">
        <v>10</v>
      </c>
      <c r="F17" s="109">
        <v>1.5</v>
      </c>
      <c r="G17" s="109"/>
      <c r="H17" s="110">
        <f>SUM(E17-F17-G17)</f>
        <v>8.5</v>
      </c>
      <c r="I17" s="111">
        <v>10</v>
      </c>
      <c r="J17" s="109">
        <v>0.72499999999999998</v>
      </c>
      <c r="K17" s="109"/>
      <c r="L17" s="110">
        <f>SUM(I17-J17-K17)</f>
        <v>9.2750000000000004</v>
      </c>
      <c r="M17" s="111">
        <v>9</v>
      </c>
      <c r="N17" s="109">
        <v>0.5</v>
      </c>
      <c r="O17" s="109"/>
      <c r="P17" s="110">
        <f>SUM(M17-N17-O17)</f>
        <v>8.5</v>
      </c>
      <c r="Q17" s="112">
        <f>SUM(H17+L17+P17)</f>
        <v>26.274999999999999</v>
      </c>
    </row>
    <row r="18" spans="1:17">
      <c r="A18" s="17">
        <v>14</v>
      </c>
      <c r="B18" s="32" t="s">
        <v>79</v>
      </c>
      <c r="C18" s="27" t="s">
        <v>69</v>
      </c>
      <c r="D18" s="31">
        <v>40301</v>
      </c>
      <c r="E18" s="18">
        <v>10</v>
      </c>
      <c r="F18" s="19">
        <v>1</v>
      </c>
      <c r="G18" s="20"/>
      <c r="H18" s="21">
        <f>SUM(E18-F18-G18)</f>
        <v>9</v>
      </c>
      <c r="I18" s="18">
        <v>10</v>
      </c>
      <c r="J18" s="19">
        <v>0.875</v>
      </c>
      <c r="K18" s="20"/>
      <c r="L18" s="21">
        <f>SUM(I18-J18-K18)</f>
        <v>9.125</v>
      </c>
      <c r="M18" s="18">
        <v>9</v>
      </c>
      <c r="N18" s="19">
        <v>0.9</v>
      </c>
      <c r="O18" s="20"/>
      <c r="P18" s="21">
        <f>SUM(M18-N18-O18)</f>
        <v>8.1</v>
      </c>
      <c r="Q18" s="22">
        <f>SUM(H18+L18+P18)</f>
        <v>26.225000000000001</v>
      </c>
    </row>
    <row r="19" spans="1:17">
      <c r="A19" s="17">
        <v>15</v>
      </c>
      <c r="B19" s="32" t="s">
        <v>24</v>
      </c>
      <c r="C19" s="27" t="s">
        <v>32</v>
      </c>
      <c r="D19" s="29">
        <v>40862</v>
      </c>
      <c r="E19" s="18">
        <v>10</v>
      </c>
      <c r="F19" s="19">
        <v>1.75</v>
      </c>
      <c r="G19" s="20"/>
      <c r="H19" s="21">
        <f>SUM(E19-F19-G19)</f>
        <v>8.25</v>
      </c>
      <c r="I19" s="18">
        <v>10</v>
      </c>
      <c r="J19" s="19">
        <v>1.375</v>
      </c>
      <c r="K19" s="20"/>
      <c r="L19" s="21">
        <f>SUM(I19-J19-K19)</f>
        <v>8.625</v>
      </c>
      <c r="M19" s="18">
        <v>10</v>
      </c>
      <c r="N19" s="19">
        <v>0.85</v>
      </c>
      <c r="O19" s="20"/>
      <c r="P19" s="21">
        <f>SUM(M19-N19-O19)</f>
        <v>9.15</v>
      </c>
      <c r="Q19" s="22">
        <f>SUM(H19+L19+P19)</f>
        <v>26.024999999999999</v>
      </c>
    </row>
    <row r="20" spans="1:17">
      <c r="A20" s="17">
        <v>16</v>
      </c>
      <c r="B20" s="2" t="s">
        <v>160</v>
      </c>
      <c r="C20" s="34" t="s">
        <v>153</v>
      </c>
      <c r="D20" s="36">
        <v>40472</v>
      </c>
      <c r="E20" s="111">
        <v>9</v>
      </c>
      <c r="F20" s="109">
        <v>0.95</v>
      </c>
      <c r="G20" s="109"/>
      <c r="H20" s="110">
        <f>SUM(E20-F20-G20)</f>
        <v>8.0500000000000007</v>
      </c>
      <c r="I20" s="111">
        <v>10</v>
      </c>
      <c r="J20" s="109">
        <v>0.75</v>
      </c>
      <c r="K20" s="109"/>
      <c r="L20" s="110">
        <f>SUM(I20-J20-K20)</f>
        <v>9.25</v>
      </c>
      <c r="M20" s="111">
        <v>9.5</v>
      </c>
      <c r="N20" s="109">
        <v>0.8</v>
      </c>
      <c r="O20" s="109"/>
      <c r="P20" s="110">
        <f>SUM(M20-N20-O20)</f>
        <v>8.6999999999999993</v>
      </c>
      <c r="Q20" s="112">
        <f>SUM(H20+L20+P20)</f>
        <v>26</v>
      </c>
    </row>
    <row r="21" spans="1:17">
      <c r="A21" s="17">
        <v>17</v>
      </c>
      <c r="B21" s="2" t="s">
        <v>170</v>
      </c>
      <c r="C21" s="34" t="s">
        <v>111</v>
      </c>
      <c r="D21" s="36">
        <v>40633</v>
      </c>
      <c r="E21" s="111">
        <v>10</v>
      </c>
      <c r="F21" s="109">
        <v>1.3</v>
      </c>
      <c r="G21" s="109"/>
      <c r="H21" s="110">
        <f>SUM(E21-F21-G21)</f>
        <v>8.6999999999999993</v>
      </c>
      <c r="I21" s="111">
        <v>10</v>
      </c>
      <c r="J21" s="109">
        <v>0.82499999999999996</v>
      </c>
      <c r="K21" s="109"/>
      <c r="L21" s="110">
        <f>SUM(I21-J21-K21)</f>
        <v>9.1750000000000007</v>
      </c>
      <c r="M21" s="111">
        <v>9</v>
      </c>
      <c r="N21" s="109">
        <v>0.9</v>
      </c>
      <c r="O21" s="109"/>
      <c r="P21" s="110">
        <f>SUM(M21-N21-O21)</f>
        <v>8.1</v>
      </c>
      <c r="Q21" s="112">
        <f>SUM(H21+L21+P21)</f>
        <v>25.975000000000001</v>
      </c>
    </row>
    <row r="22" spans="1:17">
      <c r="A22" s="17">
        <v>18</v>
      </c>
      <c r="B22" s="122" t="s">
        <v>55</v>
      </c>
      <c r="C22" s="34" t="s">
        <v>38</v>
      </c>
      <c r="D22" s="29">
        <v>40362</v>
      </c>
      <c r="E22" s="111">
        <v>10</v>
      </c>
      <c r="F22" s="109">
        <v>1.1499999999999999</v>
      </c>
      <c r="G22" s="109"/>
      <c r="H22" s="110">
        <f>SUM(E22-F22-G22)</f>
        <v>8.85</v>
      </c>
      <c r="I22" s="111">
        <v>10</v>
      </c>
      <c r="J22" s="109">
        <v>1.625</v>
      </c>
      <c r="K22" s="109"/>
      <c r="L22" s="110">
        <f>SUM(I22-J22-K22)</f>
        <v>8.375</v>
      </c>
      <c r="M22" s="111">
        <v>9</v>
      </c>
      <c r="N22" s="109">
        <v>0.5</v>
      </c>
      <c r="O22" s="109"/>
      <c r="P22" s="110">
        <f>SUM(M22-N22-O22)</f>
        <v>8.5</v>
      </c>
      <c r="Q22" s="112">
        <f>SUM(H22+L22+P22)</f>
        <v>25.725000000000001</v>
      </c>
    </row>
    <row r="23" spans="1:17">
      <c r="A23" s="17">
        <v>19</v>
      </c>
      <c r="B23" s="5" t="s">
        <v>25</v>
      </c>
      <c r="C23" s="34" t="s">
        <v>32</v>
      </c>
      <c r="D23" s="35">
        <v>40706</v>
      </c>
      <c r="E23" s="18">
        <v>10</v>
      </c>
      <c r="F23" s="19">
        <v>1.25</v>
      </c>
      <c r="G23" s="20"/>
      <c r="H23" s="21">
        <f>SUM(E23-F23-G23)</f>
        <v>8.75</v>
      </c>
      <c r="I23" s="18">
        <v>10</v>
      </c>
      <c r="J23" s="19">
        <v>1.1000000000000001</v>
      </c>
      <c r="K23" s="20"/>
      <c r="L23" s="21">
        <f>SUM(I23-J23-K23)</f>
        <v>8.9</v>
      </c>
      <c r="M23" s="18">
        <v>9</v>
      </c>
      <c r="N23" s="19">
        <v>0.95</v>
      </c>
      <c r="O23" s="20"/>
      <c r="P23" s="21">
        <f>SUM(M23-N23-O23)</f>
        <v>8.0500000000000007</v>
      </c>
      <c r="Q23" s="22">
        <f>SUM(H23+L23+P23)</f>
        <v>25.7</v>
      </c>
    </row>
    <row r="24" spans="1:17">
      <c r="A24" s="17">
        <v>20</v>
      </c>
      <c r="B24" s="122" t="s">
        <v>197</v>
      </c>
      <c r="C24" s="34" t="s">
        <v>104</v>
      </c>
      <c r="D24" s="36">
        <v>40889</v>
      </c>
      <c r="E24" s="111">
        <v>10</v>
      </c>
      <c r="F24" s="109">
        <v>1.55</v>
      </c>
      <c r="G24" s="109"/>
      <c r="H24" s="110">
        <f>SUM(E24-F24-G24)</f>
        <v>8.4499999999999993</v>
      </c>
      <c r="I24" s="111">
        <v>10</v>
      </c>
      <c r="J24" s="109">
        <v>0.97499999999999998</v>
      </c>
      <c r="K24" s="109"/>
      <c r="L24" s="110">
        <f>SUM(I24-J24-K24)</f>
        <v>9.0250000000000004</v>
      </c>
      <c r="M24" s="111">
        <v>9</v>
      </c>
      <c r="N24" s="109">
        <v>0.8</v>
      </c>
      <c r="O24" s="109"/>
      <c r="P24" s="110">
        <f>SUM(M24-N24-O24)</f>
        <v>8.1999999999999993</v>
      </c>
      <c r="Q24" s="112">
        <f>SUM(H24+L24+P24)</f>
        <v>25.675000000000001</v>
      </c>
    </row>
    <row r="25" spans="1:17">
      <c r="A25" s="17">
        <v>21</v>
      </c>
      <c r="B25" s="5" t="s">
        <v>116</v>
      </c>
      <c r="C25" s="34" t="s">
        <v>111</v>
      </c>
      <c r="D25" s="35">
        <v>40748</v>
      </c>
      <c r="E25" s="18">
        <v>10</v>
      </c>
      <c r="F25" s="19">
        <v>1.5</v>
      </c>
      <c r="G25" s="20"/>
      <c r="H25" s="21">
        <f>SUM(E25-F25-G25)</f>
        <v>8.5</v>
      </c>
      <c r="I25" s="18">
        <v>10</v>
      </c>
      <c r="J25" s="19">
        <v>0.6</v>
      </c>
      <c r="K25" s="20">
        <v>0.3</v>
      </c>
      <c r="L25" s="21">
        <f>SUM(I25-J25-K25)</f>
        <v>9.1</v>
      </c>
      <c r="M25" s="18">
        <v>9</v>
      </c>
      <c r="N25" s="19">
        <v>1.1000000000000001</v>
      </c>
      <c r="O25" s="20"/>
      <c r="P25" s="21">
        <f>SUM(M25-N25-O25)</f>
        <v>7.9</v>
      </c>
      <c r="Q25" s="22">
        <f>SUM(H25+L25+P25)</f>
        <v>25.5</v>
      </c>
    </row>
    <row r="26" spans="1:17">
      <c r="A26" s="17">
        <v>22</v>
      </c>
      <c r="B26" s="2" t="s">
        <v>54</v>
      </c>
      <c r="C26" s="34" t="s">
        <v>38</v>
      </c>
      <c r="D26" s="36">
        <v>40748</v>
      </c>
      <c r="E26" s="111">
        <v>10</v>
      </c>
      <c r="F26" s="109">
        <v>1.5</v>
      </c>
      <c r="G26" s="109"/>
      <c r="H26" s="110">
        <f>SUM(E26-F26-G26)</f>
        <v>8.5</v>
      </c>
      <c r="I26" s="111">
        <v>10</v>
      </c>
      <c r="J26" s="109">
        <v>1.4750000000000001</v>
      </c>
      <c r="K26" s="109"/>
      <c r="L26" s="110">
        <f>SUM(I26-J26-K26)</f>
        <v>8.5250000000000004</v>
      </c>
      <c r="M26" s="111">
        <v>9</v>
      </c>
      <c r="N26" s="109">
        <v>0.7</v>
      </c>
      <c r="O26" s="109"/>
      <c r="P26" s="110">
        <f>SUM(M26-N26-O26)</f>
        <v>8.3000000000000007</v>
      </c>
      <c r="Q26" s="112">
        <f>SUM(H26+L26+P26)</f>
        <v>25.324999999999999</v>
      </c>
    </row>
    <row r="27" spans="1:17">
      <c r="A27" s="17">
        <v>23</v>
      </c>
      <c r="B27" s="32" t="s">
        <v>34</v>
      </c>
      <c r="C27" s="27" t="s">
        <v>32</v>
      </c>
      <c r="D27" s="31">
        <v>40858</v>
      </c>
      <c r="E27" s="18">
        <v>10</v>
      </c>
      <c r="F27" s="19">
        <v>1.7</v>
      </c>
      <c r="G27" s="20"/>
      <c r="H27" s="21">
        <f>SUM(E27-F27-G27)</f>
        <v>8.3000000000000007</v>
      </c>
      <c r="I27" s="18">
        <v>10</v>
      </c>
      <c r="J27" s="19">
        <v>1.8</v>
      </c>
      <c r="K27" s="20"/>
      <c r="L27" s="21">
        <f>SUM(I27-J27-K27)</f>
        <v>8.1999999999999993</v>
      </c>
      <c r="M27" s="18">
        <v>10</v>
      </c>
      <c r="N27" s="19">
        <v>1.2</v>
      </c>
      <c r="O27" s="20"/>
      <c r="P27" s="21">
        <f>SUM(M27-N27-O27)</f>
        <v>8.8000000000000007</v>
      </c>
      <c r="Q27" s="22">
        <f>SUM(H27+L27+P27)</f>
        <v>25.3</v>
      </c>
    </row>
    <row r="28" spans="1:17">
      <c r="A28" s="17">
        <v>24</v>
      </c>
      <c r="B28" s="2" t="s">
        <v>145</v>
      </c>
      <c r="C28" s="34" t="s">
        <v>136</v>
      </c>
      <c r="D28" s="36">
        <v>40699</v>
      </c>
      <c r="E28" s="111">
        <v>10</v>
      </c>
      <c r="F28" s="109">
        <v>1.7</v>
      </c>
      <c r="G28" s="109"/>
      <c r="H28" s="110">
        <f>SUM(E28-F28-G28)</f>
        <v>8.3000000000000007</v>
      </c>
      <c r="I28" s="111">
        <v>10</v>
      </c>
      <c r="J28" s="109">
        <v>1.075</v>
      </c>
      <c r="K28" s="109">
        <v>0.3</v>
      </c>
      <c r="L28" s="110">
        <f>SUM(I28-J28-K28)</f>
        <v>8.625</v>
      </c>
      <c r="M28" s="111">
        <v>9</v>
      </c>
      <c r="N28" s="109">
        <v>0.8</v>
      </c>
      <c r="O28" s="109"/>
      <c r="P28" s="110">
        <f>SUM(M28-N28-O28)</f>
        <v>8.1999999999999993</v>
      </c>
      <c r="Q28" s="112">
        <f>SUM(H28+L28+P28)</f>
        <v>25.125</v>
      </c>
    </row>
    <row r="29" spans="1:17">
      <c r="A29" s="17">
        <v>25</v>
      </c>
      <c r="B29" s="32" t="s">
        <v>53</v>
      </c>
      <c r="C29" s="27" t="s">
        <v>38</v>
      </c>
      <c r="D29" s="29">
        <v>40779</v>
      </c>
      <c r="E29" s="18">
        <v>10</v>
      </c>
      <c r="F29" s="19">
        <v>1.075</v>
      </c>
      <c r="G29" s="20">
        <v>0.2</v>
      </c>
      <c r="H29" s="21">
        <f>SUM(E29-F29-G29)</f>
        <v>8.7250000000000014</v>
      </c>
      <c r="I29" s="18">
        <v>10</v>
      </c>
      <c r="J29" s="19">
        <v>1.925</v>
      </c>
      <c r="K29" s="20"/>
      <c r="L29" s="21">
        <f>SUM(I29-J29-K29)</f>
        <v>8.0749999999999993</v>
      </c>
      <c r="M29" s="18">
        <v>9</v>
      </c>
      <c r="N29" s="19">
        <v>0.95</v>
      </c>
      <c r="O29" s="20"/>
      <c r="P29" s="21">
        <f>SUM(M29-N29-O29)</f>
        <v>8.0500000000000007</v>
      </c>
      <c r="Q29" s="22">
        <f>SUM(H29+L29+P29)</f>
        <v>24.85</v>
      </c>
    </row>
    <row r="30" spans="1:17">
      <c r="A30" s="17">
        <v>26</v>
      </c>
      <c r="B30" s="2" t="s">
        <v>169</v>
      </c>
      <c r="C30" s="34" t="s">
        <v>111</v>
      </c>
      <c r="D30" s="36">
        <v>40874</v>
      </c>
      <c r="E30" s="111">
        <v>10</v>
      </c>
      <c r="F30" s="109">
        <v>1.8</v>
      </c>
      <c r="G30" s="109"/>
      <c r="H30" s="110">
        <f>SUM(E30-F30-G30)</f>
        <v>8.1999999999999993</v>
      </c>
      <c r="I30" s="111">
        <v>10</v>
      </c>
      <c r="J30" s="109">
        <v>1.625</v>
      </c>
      <c r="K30" s="109"/>
      <c r="L30" s="110">
        <f>SUM(I30-J30-K30)</f>
        <v>8.375</v>
      </c>
      <c r="M30" s="111">
        <v>9</v>
      </c>
      <c r="N30" s="109">
        <v>0.9</v>
      </c>
      <c r="O30" s="109"/>
      <c r="P30" s="110">
        <f>SUM(M30-N30-O30)</f>
        <v>8.1</v>
      </c>
      <c r="Q30" s="112">
        <f>SUM(H30+L30+P30)</f>
        <v>24.674999999999997</v>
      </c>
    </row>
    <row r="31" spans="1:17">
      <c r="A31" s="17">
        <v>27</v>
      </c>
      <c r="B31" s="2" t="s">
        <v>159</v>
      </c>
      <c r="C31" s="34" t="s">
        <v>153</v>
      </c>
      <c r="D31" s="36">
        <v>40535</v>
      </c>
      <c r="E31" s="111">
        <v>9</v>
      </c>
      <c r="F31" s="109">
        <v>1.175</v>
      </c>
      <c r="G31" s="109">
        <v>0.3</v>
      </c>
      <c r="H31" s="110">
        <f>SUM(E31-F31-G31)</f>
        <v>7.5250000000000004</v>
      </c>
      <c r="I31" s="111">
        <v>10</v>
      </c>
      <c r="J31" s="109">
        <v>0.85</v>
      </c>
      <c r="K31" s="109"/>
      <c r="L31" s="110">
        <f>SUM(I31-J31-K31)</f>
        <v>9.15</v>
      </c>
      <c r="M31" s="111">
        <v>9.5</v>
      </c>
      <c r="N31" s="109">
        <v>1.7</v>
      </c>
      <c r="O31" s="109"/>
      <c r="P31" s="110">
        <f>SUM(M31-N31-O31)</f>
        <v>7.8</v>
      </c>
      <c r="Q31" s="112">
        <f>SUM(H31+L31+P31)</f>
        <v>24.475000000000001</v>
      </c>
    </row>
    <row r="32" spans="1:17">
      <c r="A32" s="17">
        <v>28</v>
      </c>
      <c r="B32" s="32" t="s">
        <v>23</v>
      </c>
      <c r="C32" s="34" t="s">
        <v>32</v>
      </c>
      <c r="D32" s="40">
        <v>40896</v>
      </c>
      <c r="E32" s="18">
        <v>9</v>
      </c>
      <c r="F32" s="19">
        <v>1.2</v>
      </c>
      <c r="G32" s="20">
        <v>0.3</v>
      </c>
      <c r="H32" s="21">
        <f>SUM(E32-F32-G32)</f>
        <v>7.5</v>
      </c>
      <c r="I32" s="18">
        <v>10</v>
      </c>
      <c r="J32" s="19">
        <v>1.4</v>
      </c>
      <c r="K32" s="20"/>
      <c r="L32" s="21">
        <f>SUM(I32-J32-K32)</f>
        <v>8.6</v>
      </c>
      <c r="M32" s="18">
        <v>9</v>
      </c>
      <c r="N32" s="19">
        <v>0.95</v>
      </c>
      <c r="O32" s="20"/>
      <c r="P32" s="21">
        <f>SUM(M32-N32-O32)</f>
        <v>8.0500000000000007</v>
      </c>
      <c r="Q32" s="22">
        <f>SUM(H32+L32+P32)</f>
        <v>24.150000000000002</v>
      </c>
    </row>
    <row r="33" spans="1:17">
      <c r="A33" s="17">
        <v>29</v>
      </c>
      <c r="B33" s="2" t="s">
        <v>171</v>
      </c>
      <c r="C33" s="34" t="s">
        <v>111</v>
      </c>
      <c r="D33" s="36">
        <v>40821</v>
      </c>
      <c r="E33" s="111">
        <v>10</v>
      </c>
      <c r="F33" s="109">
        <v>1.9</v>
      </c>
      <c r="G33" s="109"/>
      <c r="H33" s="110">
        <f>SUM(E33-F33-G33)</f>
        <v>8.1</v>
      </c>
      <c r="I33" s="111">
        <v>10</v>
      </c>
      <c r="J33" s="109">
        <v>1.1499999999999999</v>
      </c>
      <c r="K33" s="109"/>
      <c r="L33" s="110">
        <f>SUM(I33-J33-K33)</f>
        <v>8.85</v>
      </c>
      <c r="M33" s="111">
        <v>9</v>
      </c>
      <c r="N33" s="109">
        <v>1.9</v>
      </c>
      <c r="O33" s="109"/>
      <c r="P33" s="110">
        <f>SUM(M33-N33-O33)</f>
        <v>7.1</v>
      </c>
      <c r="Q33" s="112">
        <f>SUM(H33+L33+P33)</f>
        <v>24.049999999999997</v>
      </c>
    </row>
  </sheetData>
  <sortState ref="B5:Q33">
    <sortCondition descending="1" ref="Q5:Q33"/>
  </sortState>
  <mergeCells count="5">
    <mergeCell ref="B1:V1"/>
    <mergeCell ref="B2:Q2"/>
    <mergeCell ref="E3:H3"/>
    <mergeCell ref="I3:L3"/>
    <mergeCell ref="M3:P3"/>
  </mergeCells>
  <dataValidations count="1">
    <dataValidation type="custom" allowBlank="1" showInputMessage="1" showErrorMessage="1" sqref="H5:H33 P5:P33 L5:L33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Y7" sqref="Y7"/>
    </sheetView>
  </sheetViews>
  <sheetFormatPr defaultRowHeight="15"/>
  <cols>
    <col min="1" max="1" width="3" bestFit="1" customWidth="1"/>
    <col min="2" max="2" width="22.7109375" bestFit="1" customWidth="1"/>
    <col min="3" max="3" width="31.42578125" style="1" bestFit="1" customWidth="1"/>
    <col min="4" max="4" width="10.7109375" style="1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5.42578125" bestFit="1" customWidth="1"/>
    <col min="13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7"/>
      <c r="B1" s="89" t="s">
        <v>17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3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</row>
    <row r="3" spans="1:23">
      <c r="A3" s="8"/>
      <c r="B3" s="9" t="s">
        <v>15</v>
      </c>
      <c r="C3" s="10"/>
      <c r="D3" s="10"/>
      <c r="E3" s="90" t="s">
        <v>0</v>
      </c>
      <c r="F3" s="91"/>
      <c r="G3" s="91"/>
      <c r="H3" s="91"/>
      <c r="I3" s="92" t="s">
        <v>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23" ht="30">
      <c r="A4" s="8"/>
      <c r="B4" s="12" t="s">
        <v>3</v>
      </c>
      <c r="C4" s="12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23" ht="16.5" customHeight="1">
      <c r="A5" s="58">
        <v>1</v>
      </c>
      <c r="B5" s="44" t="s">
        <v>88</v>
      </c>
      <c r="C5" s="43" t="s">
        <v>69</v>
      </c>
      <c r="D5" s="125">
        <v>40114</v>
      </c>
      <c r="E5" s="107">
        <v>10</v>
      </c>
      <c r="F5" s="48">
        <v>0.85</v>
      </c>
      <c r="G5" s="48"/>
      <c r="H5" s="49">
        <f>SUM(E5-F5-G5)</f>
        <v>9.15</v>
      </c>
      <c r="I5" s="107">
        <v>10</v>
      </c>
      <c r="J5" s="48">
        <v>0.9</v>
      </c>
      <c r="K5" s="48"/>
      <c r="L5" s="49">
        <f>SUM(I5-J5-K5)</f>
        <v>9.1</v>
      </c>
      <c r="M5" s="107">
        <v>10</v>
      </c>
      <c r="N5" s="48">
        <v>0.9</v>
      </c>
      <c r="O5" s="48"/>
      <c r="P5" s="49">
        <f>SUM(M5-N5-O5)</f>
        <v>9.1</v>
      </c>
      <c r="Q5" s="50">
        <f>SUM(H5+L5+P5)</f>
        <v>27.35</v>
      </c>
      <c r="W5" s="1"/>
    </row>
    <row r="6" spans="1:23">
      <c r="A6" s="58">
        <v>2</v>
      </c>
      <c r="B6" s="42" t="s">
        <v>83</v>
      </c>
      <c r="C6" s="43" t="s">
        <v>69</v>
      </c>
      <c r="D6" s="45">
        <v>40008</v>
      </c>
      <c r="E6" s="46">
        <v>10</v>
      </c>
      <c r="F6" s="47">
        <v>0.97499999999999998</v>
      </c>
      <c r="G6" s="48"/>
      <c r="H6" s="49">
        <f>SUM(E6-F6-G6)</f>
        <v>9.0250000000000004</v>
      </c>
      <c r="I6" s="46">
        <v>10</v>
      </c>
      <c r="J6" s="47">
        <v>1.125</v>
      </c>
      <c r="K6" s="48"/>
      <c r="L6" s="49">
        <f>SUM(I6-J6-K6)</f>
        <v>8.875</v>
      </c>
      <c r="M6" s="46">
        <v>10</v>
      </c>
      <c r="N6" s="47">
        <v>0.6</v>
      </c>
      <c r="O6" s="48"/>
      <c r="P6" s="49">
        <f>SUM(M6-N6-O6)</f>
        <v>9.4</v>
      </c>
      <c r="Q6" s="50">
        <f>SUM(H6+L6+P6)</f>
        <v>27.299999999999997</v>
      </c>
      <c r="W6" s="1"/>
    </row>
    <row r="7" spans="1:23">
      <c r="A7" s="58">
        <v>3</v>
      </c>
      <c r="B7" s="126" t="s">
        <v>85</v>
      </c>
      <c r="C7" s="43" t="s">
        <v>69</v>
      </c>
      <c r="D7" s="52">
        <v>40103</v>
      </c>
      <c r="E7" s="107">
        <v>10</v>
      </c>
      <c r="F7" s="48">
        <v>1.35</v>
      </c>
      <c r="G7" s="48"/>
      <c r="H7" s="49">
        <f>SUM(E7-F7-G7)</f>
        <v>8.65</v>
      </c>
      <c r="I7" s="107">
        <v>10</v>
      </c>
      <c r="J7" s="48">
        <v>0.625</v>
      </c>
      <c r="K7" s="48"/>
      <c r="L7" s="49">
        <f>SUM(I7-J7-K7)</f>
        <v>9.375</v>
      </c>
      <c r="M7" s="107">
        <v>10</v>
      </c>
      <c r="N7" s="48">
        <v>0.8</v>
      </c>
      <c r="O7" s="48"/>
      <c r="P7" s="49">
        <f>SUM(M7-N7-O7)</f>
        <v>9.1999999999999993</v>
      </c>
      <c r="Q7" s="50">
        <f>SUM(H7+L7+P7)</f>
        <v>27.224999999999998</v>
      </c>
      <c r="W7" s="1"/>
    </row>
    <row r="8" spans="1:23" ht="14.25" customHeight="1">
      <c r="A8" s="17">
        <v>4</v>
      </c>
      <c r="B8" s="2" t="s">
        <v>84</v>
      </c>
      <c r="C8" s="34" t="s">
        <v>69</v>
      </c>
      <c r="D8" s="36">
        <v>39964</v>
      </c>
      <c r="E8" s="111">
        <v>10</v>
      </c>
      <c r="F8" s="109">
        <v>1.2250000000000001</v>
      </c>
      <c r="G8" s="109"/>
      <c r="H8" s="110">
        <f>SUM(E8-F8-G8)</f>
        <v>8.7750000000000004</v>
      </c>
      <c r="I8" s="111">
        <v>10</v>
      </c>
      <c r="J8" s="109">
        <v>0.77500000000000002</v>
      </c>
      <c r="K8" s="109"/>
      <c r="L8" s="110">
        <f>SUM(I8-J8-K8)</f>
        <v>9.2249999999999996</v>
      </c>
      <c r="M8" s="111">
        <v>10</v>
      </c>
      <c r="N8" s="109">
        <v>0.8</v>
      </c>
      <c r="O8" s="109"/>
      <c r="P8" s="110">
        <f>SUM(M8-N8-O8)</f>
        <v>9.1999999999999993</v>
      </c>
      <c r="Q8" s="112">
        <f>SUM(H8+L8+P8)</f>
        <v>27.2</v>
      </c>
      <c r="W8" s="1"/>
    </row>
    <row r="9" spans="1:23">
      <c r="A9" s="17">
        <v>5</v>
      </c>
      <c r="B9" s="2" t="s">
        <v>198</v>
      </c>
      <c r="C9" s="34" t="s">
        <v>180</v>
      </c>
      <c r="D9" s="36">
        <v>39936</v>
      </c>
      <c r="E9" s="111">
        <v>10</v>
      </c>
      <c r="F9" s="109">
        <v>0.82499999999999996</v>
      </c>
      <c r="G9" s="109"/>
      <c r="H9" s="110">
        <f>SUM(E9-F9-G9)</f>
        <v>9.1750000000000007</v>
      </c>
      <c r="I9" s="111">
        <v>10</v>
      </c>
      <c r="J9" s="109">
        <v>1.0249999999999999</v>
      </c>
      <c r="K9" s="109"/>
      <c r="L9" s="110">
        <f>SUM(I9-J9-K9)</f>
        <v>8.9749999999999996</v>
      </c>
      <c r="M9" s="111">
        <v>10</v>
      </c>
      <c r="N9" s="109">
        <v>1.1000000000000001</v>
      </c>
      <c r="O9" s="109"/>
      <c r="P9" s="110">
        <f>SUM(M9-N9-O9)</f>
        <v>8.9</v>
      </c>
      <c r="Q9" s="112">
        <f>SUM(H9+L9+P9)</f>
        <v>27.049999999999997</v>
      </c>
      <c r="R9" s="4"/>
      <c r="S9" s="4"/>
      <c r="T9" s="4"/>
      <c r="U9" s="4"/>
      <c r="V9" s="4"/>
      <c r="W9" s="6"/>
    </row>
    <row r="10" spans="1:23">
      <c r="A10" s="17">
        <v>6</v>
      </c>
      <c r="B10" s="5" t="s">
        <v>59</v>
      </c>
      <c r="C10" s="27" t="s">
        <v>38</v>
      </c>
      <c r="D10" s="33">
        <v>39200</v>
      </c>
      <c r="E10" s="18">
        <v>10</v>
      </c>
      <c r="F10" s="19">
        <v>0.625</v>
      </c>
      <c r="G10" s="20"/>
      <c r="H10" s="21">
        <f>SUM(E10-F10-G10)</f>
        <v>9.375</v>
      </c>
      <c r="I10" s="18">
        <v>10</v>
      </c>
      <c r="J10" s="19">
        <v>2.0249999999999999</v>
      </c>
      <c r="K10" s="20"/>
      <c r="L10" s="21">
        <f>SUM(I10-J10-K10)</f>
        <v>7.9749999999999996</v>
      </c>
      <c r="M10" s="18">
        <v>10</v>
      </c>
      <c r="N10" s="19">
        <v>0.72499999999999998</v>
      </c>
      <c r="O10" s="20"/>
      <c r="P10" s="21">
        <f>SUM(M10-N10-O10)</f>
        <v>9.2750000000000004</v>
      </c>
      <c r="Q10" s="22">
        <f>SUM(H10+L10+P10)</f>
        <v>26.625</v>
      </c>
      <c r="W10" s="1"/>
    </row>
    <row r="11" spans="1:23">
      <c r="A11" s="17">
        <v>7</v>
      </c>
      <c r="B11" s="2" t="s">
        <v>162</v>
      </c>
      <c r="C11" s="34" t="s">
        <v>153</v>
      </c>
      <c r="D11" s="36">
        <v>40039</v>
      </c>
      <c r="E11" s="111">
        <v>10</v>
      </c>
      <c r="F11" s="109">
        <v>0.92500000000000004</v>
      </c>
      <c r="G11" s="109"/>
      <c r="H11" s="110">
        <f>SUM(E11-F11-G11)</f>
        <v>9.0749999999999993</v>
      </c>
      <c r="I11" s="111">
        <v>10</v>
      </c>
      <c r="J11" s="109">
        <v>0.9</v>
      </c>
      <c r="K11" s="109"/>
      <c r="L11" s="110">
        <f>SUM(I11-J11-K11)</f>
        <v>9.1</v>
      </c>
      <c r="M11" s="111">
        <v>9.5</v>
      </c>
      <c r="N11" s="109">
        <v>1.2</v>
      </c>
      <c r="O11" s="109"/>
      <c r="P11" s="110">
        <f>SUM(M11-N11-O11)</f>
        <v>8.3000000000000007</v>
      </c>
      <c r="Q11" s="112">
        <f>SUM(H11+L11+P11)</f>
        <v>26.474999999999998</v>
      </c>
    </row>
    <row r="12" spans="1:23" ht="15.75">
      <c r="A12" s="17">
        <v>8</v>
      </c>
      <c r="B12" s="122" t="s">
        <v>60</v>
      </c>
      <c r="C12" s="34" t="s">
        <v>38</v>
      </c>
      <c r="D12" s="29">
        <v>39363</v>
      </c>
      <c r="E12" s="111">
        <v>10</v>
      </c>
      <c r="F12" s="109">
        <v>1.35</v>
      </c>
      <c r="G12" s="109"/>
      <c r="H12" s="110">
        <f>SUM(E12-F12-G12)</f>
        <v>8.65</v>
      </c>
      <c r="I12" s="111">
        <v>10</v>
      </c>
      <c r="J12" s="109">
        <v>0.875</v>
      </c>
      <c r="K12" s="109"/>
      <c r="L12" s="110">
        <f>SUM(I12-J12-K12)</f>
        <v>9.125</v>
      </c>
      <c r="M12" s="111">
        <v>10</v>
      </c>
      <c r="N12" s="109">
        <v>1.5</v>
      </c>
      <c r="O12" s="109"/>
      <c r="P12" s="110">
        <f>SUM(M12-N12-O12)</f>
        <v>8.5</v>
      </c>
      <c r="Q12" s="112">
        <f>SUM(H12+L12+P12)</f>
        <v>26.274999999999999</v>
      </c>
      <c r="R12" s="3" t="e">
        <f>SUM(#REF!-#REF!-#REF!)</f>
        <v>#REF!</v>
      </c>
    </row>
    <row r="13" spans="1:23">
      <c r="A13" s="17">
        <v>9</v>
      </c>
      <c r="B13" s="5" t="s">
        <v>86</v>
      </c>
      <c r="C13" s="34" t="s">
        <v>69</v>
      </c>
      <c r="D13" s="31">
        <v>39664</v>
      </c>
      <c r="E13" s="18">
        <v>10</v>
      </c>
      <c r="F13" s="19">
        <v>1.3</v>
      </c>
      <c r="G13" s="20"/>
      <c r="H13" s="21">
        <f>SUM(E13-F13-G13)</f>
        <v>8.6999999999999993</v>
      </c>
      <c r="I13" s="18">
        <v>10</v>
      </c>
      <c r="J13" s="19">
        <v>1.575</v>
      </c>
      <c r="K13" s="20"/>
      <c r="L13" s="21">
        <f>SUM(I13-J13-K13)</f>
        <v>8.4250000000000007</v>
      </c>
      <c r="M13" s="18">
        <v>10</v>
      </c>
      <c r="N13" s="19">
        <v>1.05</v>
      </c>
      <c r="O13" s="20"/>
      <c r="P13" s="21">
        <f>SUM(M13-N13-O13)</f>
        <v>8.9499999999999993</v>
      </c>
      <c r="Q13" s="22">
        <f>SUM(H13+L13+P13)</f>
        <v>26.074999999999999</v>
      </c>
    </row>
    <row r="14" spans="1:23">
      <c r="A14" s="17">
        <v>10</v>
      </c>
      <c r="B14" s="5" t="s">
        <v>28</v>
      </c>
      <c r="C14" s="34" t="s">
        <v>32</v>
      </c>
      <c r="D14" s="31">
        <v>39579</v>
      </c>
      <c r="E14" s="18">
        <v>10</v>
      </c>
      <c r="F14" s="19">
        <v>0.77500000000000002</v>
      </c>
      <c r="G14" s="20"/>
      <c r="H14" s="21">
        <f>SUM(E14-F14-G14)</f>
        <v>9.2249999999999996</v>
      </c>
      <c r="I14" s="18">
        <v>10</v>
      </c>
      <c r="J14" s="19">
        <v>1.575</v>
      </c>
      <c r="K14" s="20"/>
      <c r="L14" s="21">
        <f>SUM(I14-J14-K14)</f>
        <v>8.4250000000000007</v>
      </c>
      <c r="M14" s="18">
        <v>9.5</v>
      </c>
      <c r="N14" s="19">
        <v>1.1000000000000001</v>
      </c>
      <c r="O14" s="20"/>
      <c r="P14" s="21">
        <f>SUM(M14-N14-O14)</f>
        <v>8.4</v>
      </c>
      <c r="Q14" s="22">
        <f>SUM(H14+L14+P14)</f>
        <v>26.049999999999997</v>
      </c>
    </row>
    <row r="15" spans="1:23">
      <c r="A15" s="17">
        <v>11</v>
      </c>
      <c r="B15" s="5" t="s">
        <v>36</v>
      </c>
      <c r="C15" s="27" t="s">
        <v>32</v>
      </c>
      <c r="D15" s="31">
        <v>40016</v>
      </c>
      <c r="E15" s="18">
        <v>10</v>
      </c>
      <c r="F15" s="19">
        <v>1.45</v>
      </c>
      <c r="G15" s="20"/>
      <c r="H15" s="21">
        <f>SUM(E15-F15-G15)</f>
        <v>8.5500000000000007</v>
      </c>
      <c r="I15" s="18">
        <v>10</v>
      </c>
      <c r="J15" s="19">
        <v>1.65</v>
      </c>
      <c r="K15" s="20"/>
      <c r="L15" s="21">
        <f>SUM(I15-J15-K15)</f>
        <v>8.35</v>
      </c>
      <c r="M15" s="18">
        <v>10</v>
      </c>
      <c r="N15" s="19">
        <v>1.1000000000000001</v>
      </c>
      <c r="O15" s="20"/>
      <c r="P15" s="21">
        <f>SUM(M15-N15-O15)</f>
        <v>8.9</v>
      </c>
      <c r="Q15" s="22">
        <f>SUM(H15+L15+P15)</f>
        <v>25.799999999999997</v>
      </c>
    </row>
    <row r="16" spans="1:23">
      <c r="A16" s="17">
        <v>12</v>
      </c>
      <c r="B16" s="2" t="s">
        <v>146</v>
      </c>
      <c r="C16" s="34" t="s">
        <v>136</v>
      </c>
      <c r="D16" s="36">
        <v>39965</v>
      </c>
      <c r="E16" s="111">
        <v>10</v>
      </c>
      <c r="F16" s="109">
        <v>1.875</v>
      </c>
      <c r="G16" s="109"/>
      <c r="H16" s="110">
        <f>SUM(E16-F16-G16)</f>
        <v>8.125</v>
      </c>
      <c r="I16" s="111">
        <v>10</v>
      </c>
      <c r="J16" s="109">
        <v>1</v>
      </c>
      <c r="K16" s="109"/>
      <c r="L16" s="110">
        <f>SUM(I16-J16-K16)</f>
        <v>9</v>
      </c>
      <c r="M16" s="111">
        <v>9</v>
      </c>
      <c r="N16" s="109">
        <v>0.6</v>
      </c>
      <c r="O16" s="109"/>
      <c r="P16" s="110">
        <f>SUM(M16-N16-O16)</f>
        <v>8.4</v>
      </c>
      <c r="Q16" s="112">
        <f>SUM(H16+L16+P16)</f>
        <v>25.524999999999999</v>
      </c>
    </row>
    <row r="17" spans="1:17">
      <c r="A17" s="17">
        <v>13</v>
      </c>
      <c r="B17" s="5" t="s">
        <v>27</v>
      </c>
      <c r="C17" s="34" t="s">
        <v>32</v>
      </c>
      <c r="D17" s="36">
        <v>39888</v>
      </c>
      <c r="E17" s="18">
        <v>10</v>
      </c>
      <c r="F17" s="19">
        <v>1.425</v>
      </c>
      <c r="G17" s="20"/>
      <c r="H17" s="21">
        <f>SUM(E17-F17-G17)</f>
        <v>8.5749999999999993</v>
      </c>
      <c r="I17" s="18">
        <v>9</v>
      </c>
      <c r="J17" s="19">
        <v>1.4</v>
      </c>
      <c r="K17" s="20"/>
      <c r="L17" s="21">
        <f>SUM(I17-J17-K17)</f>
        <v>7.6</v>
      </c>
      <c r="M17" s="18">
        <v>10</v>
      </c>
      <c r="N17" s="19">
        <v>1.1000000000000001</v>
      </c>
      <c r="O17" s="20"/>
      <c r="P17" s="21">
        <f>SUM(M17-N17-O17)</f>
        <v>8.9</v>
      </c>
      <c r="Q17" s="22">
        <f>SUM(H17+L17+P17)</f>
        <v>25.074999999999996</v>
      </c>
    </row>
    <row r="18" spans="1:17">
      <c r="A18" s="17">
        <v>14</v>
      </c>
      <c r="B18" s="5" t="s">
        <v>35</v>
      </c>
      <c r="C18" s="27" t="s">
        <v>32</v>
      </c>
      <c r="D18" s="31">
        <v>39695</v>
      </c>
      <c r="E18" s="18">
        <v>10</v>
      </c>
      <c r="F18" s="19">
        <v>1.65</v>
      </c>
      <c r="G18" s="20"/>
      <c r="H18" s="21">
        <f>SUM(E18-F18-G18)</f>
        <v>8.35</v>
      </c>
      <c r="I18" s="18">
        <v>10</v>
      </c>
      <c r="J18" s="19">
        <v>1.6</v>
      </c>
      <c r="K18" s="20">
        <v>0.3</v>
      </c>
      <c r="L18" s="21">
        <f>SUM(I18-J18-K18)</f>
        <v>8.1</v>
      </c>
      <c r="M18" s="18">
        <v>9</v>
      </c>
      <c r="N18" s="19">
        <v>0.9</v>
      </c>
      <c r="O18" s="20"/>
      <c r="P18" s="21">
        <f>SUM(M18-N18-O18)</f>
        <v>8.1</v>
      </c>
      <c r="Q18" s="22">
        <f>SUM(H18+L18+P18)</f>
        <v>24.549999999999997</v>
      </c>
    </row>
    <row r="19" spans="1:17">
      <c r="A19" s="17">
        <v>15</v>
      </c>
      <c r="B19" s="5" t="s">
        <v>58</v>
      </c>
      <c r="C19" s="34" t="s">
        <v>38</v>
      </c>
      <c r="D19" s="36">
        <v>39495</v>
      </c>
      <c r="E19" s="18">
        <v>10</v>
      </c>
      <c r="F19" s="19">
        <v>1.55</v>
      </c>
      <c r="G19" s="20"/>
      <c r="H19" s="21">
        <f>SUM(E19-F19-G19)</f>
        <v>8.4499999999999993</v>
      </c>
      <c r="I19" s="18">
        <v>10</v>
      </c>
      <c r="J19" s="19">
        <v>1.6</v>
      </c>
      <c r="K19" s="20"/>
      <c r="L19" s="21">
        <f>SUM(I19-J19-K19)</f>
        <v>8.4</v>
      </c>
      <c r="M19" s="18">
        <v>9</v>
      </c>
      <c r="N19" s="19">
        <v>1.35</v>
      </c>
      <c r="O19" s="20"/>
      <c r="P19" s="21">
        <f>SUM(M19-N19-O19)</f>
        <v>7.65</v>
      </c>
      <c r="Q19" s="22">
        <f>SUM(H19+L19+P19)</f>
        <v>24.5</v>
      </c>
    </row>
    <row r="20" spans="1:17">
      <c r="A20" s="17">
        <v>16</v>
      </c>
      <c r="B20" s="32" t="s">
        <v>87</v>
      </c>
      <c r="C20" s="27" t="s">
        <v>69</v>
      </c>
      <c r="D20" s="29">
        <v>39934</v>
      </c>
      <c r="E20" s="18">
        <v>10</v>
      </c>
      <c r="F20" s="19">
        <v>1.7749999999999999</v>
      </c>
      <c r="G20" s="20"/>
      <c r="H20" s="21">
        <f>SUM(E20-F20-G20)</f>
        <v>8.2249999999999996</v>
      </c>
      <c r="I20" s="18">
        <v>9</v>
      </c>
      <c r="J20" s="19">
        <v>1.4</v>
      </c>
      <c r="K20" s="20">
        <v>0.3</v>
      </c>
      <c r="L20" s="21">
        <f>SUM(I20-J20-K20)</f>
        <v>7.3</v>
      </c>
      <c r="M20" s="18">
        <v>10</v>
      </c>
      <c r="N20" s="19">
        <v>1.1499999999999999</v>
      </c>
      <c r="O20" s="20"/>
      <c r="P20" s="21">
        <f>SUM(M20-N20-O20)</f>
        <v>8.85</v>
      </c>
      <c r="Q20" s="22">
        <f>SUM(H20+L20+P20)</f>
        <v>24.375</v>
      </c>
    </row>
    <row r="21" spans="1:17">
      <c r="A21" s="17">
        <v>17</v>
      </c>
      <c r="B21" s="5" t="s">
        <v>147</v>
      </c>
      <c r="C21" s="34" t="s">
        <v>136</v>
      </c>
      <c r="D21" s="35">
        <v>39814</v>
      </c>
      <c r="E21" s="18">
        <v>9</v>
      </c>
      <c r="F21" s="19">
        <v>1.3</v>
      </c>
      <c r="G21" s="20"/>
      <c r="H21" s="21">
        <f>SUM(E21-F21-G21)</f>
        <v>7.7</v>
      </c>
      <c r="I21" s="18">
        <v>10</v>
      </c>
      <c r="J21" s="19">
        <v>1.925</v>
      </c>
      <c r="K21" s="20">
        <v>0.6</v>
      </c>
      <c r="L21" s="21">
        <f>SUM(I21-J21-K21)</f>
        <v>7.4749999999999996</v>
      </c>
      <c r="M21" s="18">
        <v>9</v>
      </c>
      <c r="N21" s="19">
        <v>1.25</v>
      </c>
      <c r="O21" s="20"/>
      <c r="P21" s="21">
        <f>SUM(M21-N21-O21)</f>
        <v>7.75</v>
      </c>
      <c r="Q21" s="22">
        <f>SUM(H21+L21+P21)</f>
        <v>22.925000000000001</v>
      </c>
    </row>
  </sheetData>
  <sortState ref="B5:Q21">
    <sortCondition descending="1" ref="Q5:Q21"/>
  </sortState>
  <mergeCells count="5">
    <mergeCell ref="E3:H3"/>
    <mergeCell ref="I3:L3"/>
    <mergeCell ref="M3:P3"/>
    <mergeCell ref="B1:V1"/>
    <mergeCell ref="B2:Q2"/>
  </mergeCells>
  <dataValidations count="1">
    <dataValidation type="custom" allowBlank="1" showInputMessage="1" showErrorMessage="1" sqref="R12 H5:H21 L5:L21 P5:P21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I18" sqref="I18"/>
    </sheetView>
  </sheetViews>
  <sheetFormatPr defaultRowHeight="15"/>
  <cols>
    <col min="1" max="1" width="2" bestFit="1" customWidth="1"/>
    <col min="2" max="2" width="20" bestFit="1" customWidth="1"/>
    <col min="3" max="3" width="26.42578125" bestFit="1" customWidth="1"/>
    <col min="4" max="4" width="10.7109375" bestFit="1" customWidth="1"/>
  </cols>
  <sheetData>
    <row r="1" spans="1:17" ht="18.75">
      <c r="A1" s="89" t="s">
        <v>130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8.75">
      <c r="A2" s="7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>
      <c r="A3" s="8"/>
      <c r="B3" s="9" t="s">
        <v>15</v>
      </c>
      <c r="C3" s="8"/>
      <c r="D3" s="10"/>
      <c r="E3" s="90" t="s">
        <v>0</v>
      </c>
      <c r="F3" s="91"/>
      <c r="G3" s="91"/>
      <c r="H3" s="91"/>
      <c r="I3" s="92" t="s">
        <v>131</v>
      </c>
      <c r="J3" s="93"/>
      <c r="K3" s="93"/>
      <c r="L3" s="93"/>
      <c r="M3" s="94" t="s">
        <v>2</v>
      </c>
      <c r="N3" s="94"/>
      <c r="O3" s="94"/>
      <c r="P3" s="94"/>
      <c r="Q3" s="8"/>
    </row>
    <row r="4" spans="1:17">
      <c r="A4" s="8"/>
      <c r="B4" s="11" t="s">
        <v>3</v>
      </c>
      <c r="C4" s="11" t="s">
        <v>4</v>
      </c>
      <c r="D4" s="12" t="s">
        <v>5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7</v>
      </c>
      <c r="J4" s="14" t="s">
        <v>8</v>
      </c>
      <c r="K4" s="14" t="s">
        <v>9</v>
      </c>
      <c r="L4" s="14" t="s">
        <v>11</v>
      </c>
      <c r="M4" s="15" t="s">
        <v>7</v>
      </c>
      <c r="N4" s="15" t="s">
        <v>12</v>
      </c>
      <c r="O4" s="15" t="s">
        <v>9</v>
      </c>
      <c r="P4" s="15" t="s">
        <v>13</v>
      </c>
      <c r="Q4" s="16" t="s">
        <v>6</v>
      </c>
    </row>
    <row r="5" spans="1:17">
      <c r="A5" s="58">
        <v>1</v>
      </c>
      <c r="B5" s="60" t="s">
        <v>132</v>
      </c>
      <c r="C5" s="43" t="s">
        <v>62</v>
      </c>
      <c r="D5" s="51">
        <v>43026</v>
      </c>
      <c r="E5" s="46">
        <v>10</v>
      </c>
      <c r="F5" s="47">
        <v>1.7749999999999999</v>
      </c>
      <c r="G5" s="48"/>
      <c r="H5" s="49">
        <f t="shared" ref="H5" si="0">SUM(E5-F5-G5)</f>
        <v>8.2249999999999996</v>
      </c>
      <c r="I5" s="61">
        <v>10</v>
      </c>
      <c r="J5" s="47">
        <v>0.9</v>
      </c>
      <c r="K5" s="48"/>
      <c r="L5" s="49">
        <f t="shared" ref="L5" si="1">SUM(I5-J5-K5)</f>
        <v>9.1</v>
      </c>
      <c r="M5" s="61">
        <v>10</v>
      </c>
      <c r="N5" s="47">
        <v>10</v>
      </c>
      <c r="O5" s="48"/>
      <c r="P5" s="49">
        <f t="shared" ref="P5" si="2">SUM(M5-N5-O5)</f>
        <v>0</v>
      </c>
      <c r="Q5" s="50">
        <f t="shared" ref="Q5" si="3">SUM(H5+L5+P5)</f>
        <v>17.324999999999999</v>
      </c>
    </row>
    <row r="6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8.75">
      <c r="A7" s="89" t="s">
        <v>133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18.75">
      <c r="A8" s="7"/>
      <c r="B8" s="89" t="s">
        <v>14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>
      <c r="A9" s="8"/>
      <c r="B9" s="9" t="s">
        <v>15</v>
      </c>
      <c r="C9" s="8"/>
      <c r="D9" s="10"/>
      <c r="E9" s="90" t="s">
        <v>0</v>
      </c>
      <c r="F9" s="91"/>
      <c r="G9" s="91"/>
      <c r="H9" s="91"/>
      <c r="I9" s="92" t="s">
        <v>131</v>
      </c>
      <c r="J9" s="93"/>
      <c r="K9" s="93"/>
      <c r="L9" s="93"/>
      <c r="M9" s="94" t="s">
        <v>2</v>
      </c>
      <c r="N9" s="94"/>
      <c r="O9" s="94"/>
      <c r="P9" s="94"/>
      <c r="Q9" s="8"/>
    </row>
    <row r="10" spans="1:17">
      <c r="A10" s="8"/>
      <c r="B10" s="11" t="s">
        <v>3</v>
      </c>
      <c r="C10" s="11" t="s">
        <v>4</v>
      </c>
      <c r="D10" s="12" t="s">
        <v>5</v>
      </c>
      <c r="E10" s="13" t="s">
        <v>7</v>
      </c>
      <c r="F10" s="13" t="s">
        <v>8</v>
      </c>
      <c r="G10" s="13" t="s">
        <v>9</v>
      </c>
      <c r="H10" s="13" t="s">
        <v>10</v>
      </c>
      <c r="I10" s="14" t="s">
        <v>7</v>
      </c>
      <c r="J10" s="14" t="s">
        <v>8</v>
      </c>
      <c r="K10" s="14" t="s">
        <v>9</v>
      </c>
      <c r="L10" s="14" t="s">
        <v>11</v>
      </c>
      <c r="M10" s="15" t="s">
        <v>7</v>
      </c>
      <c r="N10" s="15" t="s">
        <v>12</v>
      </c>
      <c r="O10" s="15" t="s">
        <v>9</v>
      </c>
      <c r="P10" s="15" t="s">
        <v>13</v>
      </c>
      <c r="Q10" s="16" t="s">
        <v>6</v>
      </c>
    </row>
    <row r="11" spans="1:17">
      <c r="A11" s="58">
        <v>1</v>
      </c>
      <c r="B11" s="60" t="s">
        <v>134</v>
      </c>
      <c r="C11" s="43" t="s">
        <v>118</v>
      </c>
      <c r="D11" s="51">
        <v>41782</v>
      </c>
      <c r="E11" s="46">
        <v>10</v>
      </c>
      <c r="F11" s="47">
        <v>1.1000000000000001</v>
      </c>
      <c r="G11" s="48"/>
      <c r="H11" s="49">
        <f t="shared" ref="H11" si="4">SUM(E11-F11-G11)</f>
        <v>8.9</v>
      </c>
      <c r="I11" s="61">
        <v>10</v>
      </c>
      <c r="J11" s="47">
        <v>0.75</v>
      </c>
      <c r="K11" s="48"/>
      <c r="L11" s="49">
        <f t="shared" ref="L11" si="5">SUM(I11-J11-K11)</f>
        <v>9.25</v>
      </c>
      <c r="M11" s="61">
        <v>10</v>
      </c>
      <c r="N11" s="47">
        <v>0.7</v>
      </c>
      <c r="O11" s="48"/>
      <c r="P11" s="49">
        <f t="shared" ref="P11" si="6">SUM(M11-N11-O11)</f>
        <v>9.3000000000000007</v>
      </c>
      <c r="Q11" s="50">
        <f t="shared" ref="Q11" si="7">SUM(H11+L11+P11)</f>
        <v>27.45</v>
      </c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</sheetData>
  <mergeCells count="10">
    <mergeCell ref="A1:Q1"/>
    <mergeCell ref="B2:Q2"/>
    <mergeCell ref="E3:H3"/>
    <mergeCell ref="I3:L3"/>
    <mergeCell ref="M3:P3"/>
    <mergeCell ref="A7:Q7"/>
    <mergeCell ref="B8:Q8"/>
    <mergeCell ref="E9:H9"/>
    <mergeCell ref="I9:L9"/>
    <mergeCell ref="M9:P9"/>
  </mergeCells>
  <dataValidations count="1">
    <dataValidation type="custom" allowBlank="1" showInputMessage="1" showErrorMessage="1" sqref="P11 L5 H5 P5 L11 H11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SMALL</vt:lpstr>
      <vt:lpstr>PULCINE L</vt:lpstr>
      <vt:lpstr>LUPETTE L</vt:lpstr>
      <vt:lpstr>TIGROTTE L</vt:lpstr>
      <vt:lpstr>ALLIEVE L</vt:lpstr>
      <vt:lpstr>RAGAZZE L</vt:lpstr>
      <vt:lpstr>JUNIOR L</vt:lpstr>
      <vt:lpstr>LUPETTI - TIGROTTI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2024-05-01T09:31:07Z</dcterms:modified>
</cp:coreProperties>
</file>