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filterPrivacy="1"/>
  <bookViews>
    <workbookView xWindow="0" yWindow="0" windowWidth="20730" windowHeight="11760" tabRatio="877" firstSheet="4" activeTab="9"/>
  </bookViews>
  <sheets>
    <sheet name="LUPETTE SUPER B" sheetId="23" r:id="rId1"/>
    <sheet name="TIGROTTE SB" sheetId="21" r:id="rId2"/>
    <sheet name="ALLIEVE SUPER B" sheetId="17" r:id="rId3"/>
    <sheet name="RAGAZZE SUPER B" sheetId="10" r:id="rId4"/>
    <sheet name="JUNIOR SUPER B" sheetId="8" r:id="rId5"/>
    <sheet name="SENIOR SUPER B" sheetId="18" r:id="rId6"/>
    <sheet name="TIGROTTE SUPER A" sheetId="16" r:id="rId7"/>
    <sheet name="ALLIEVE SUPER A" sheetId="7" r:id="rId8"/>
    <sheet name="SENIOR SUPER M" sheetId="15" r:id="rId9"/>
    <sheet name="GINNASTICA INSIEME" sheetId="22" r:id="rId10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<sst xmlns="http://schemas.openxmlformats.org/spreadsheetml/2006/main" count="947" uniqueCount="126">
  <si>
    <t>CORPO LIBERO</t>
  </si>
  <si>
    <t>TRAVE</t>
  </si>
  <si>
    <t>VOLTEGGIO</t>
  </si>
  <si>
    <t>PARALLELE</t>
  </si>
  <si>
    <t>Ginnasta</t>
  </si>
  <si>
    <t>Società</t>
  </si>
  <si>
    <t>D. Nasc.</t>
  </si>
  <si>
    <t>TOTALE</t>
  </si>
  <si>
    <t>Nota D</t>
  </si>
  <si>
    <t xml:space="preserve">Pen. E   </t>
  </si>
  <si>
    <t>Pen.agg.</t>
  </si>
  <si>
    <t>Tot. CL</t>
  </si>
  <si>
    <t>Tot. TR</t>
  </si>
  <si>
    <t xml:space="preserve">Pen. E </t>
  </si>
  <si>
    <t>Tot. VO</t>
  </si>
  <si>
    <t>Tot.  PA</t>
  </si>
  <si>
    <t>PER I PROGRAMMI CHE PREVEDONO L'ATTREZZO PARALLELE FACOLTATIVO (IL TOTALE SARA' DATO DAI 3 PUNTEGGI MIGLIORI)</t>
  </si>
  <si>
    <t>MINITRAMPOLINO</t>
  </si>
  <si>
    <t>ASSOLUTO</t>
  </si>
  <si>
    <t>CATEGORIA JUNIOR - PROGRAMMA SUPER B</t>
  </si>
  <si>
    <t>Tot.  MT</t>
  </si>
  <si>
    <t>CATEGORIA ALLIEVE - PROGRAMMA SUPER A</t>
  </si>
  <si>
    <t>Tot. PA</t>
  </si>
  <si>
    <t>CATEGORIA RAGAZZE - PROGRAMMA SUPER B</t>
  </si>
  <si>
    <t>CATEGORIA TIGROTTE - PROGRAMMA SUPER A</t>
  </si>
  <si>
    <t>CATEGORIA ALLIEVE - PROGRAMMA SUPER B</t>
  </si>
  <si>
    <t>ASD POLVERE DI MAGNESIO</t>
  </si>
  <si>
    <t>ASD DEBORAH FITNESS CLUB</t>
  </si>
  <si>
    <t>INNOCENTI EVA</t>
  </si>
  <si>
    <t>IACCARINO GRETA</t>
  </si>
  <si>
    <t>FERRIGATO ESTER</t>
  </si>
  <si>
    <t>BASTIANELLI AURORA</t>
  </si>
  <si>
    <t>CORSI CHIARA</t>
  </si>
  <si>
    <t>DI BENEDETTO SIRIA</t>
  </si>
  <si>
    <t>D'AMICO BEATRICE</t>
  </si>
  <si>
    <t>STEFANELLI SARA</t>
  </si>
  <si>
    <t>ZAGREAN MARA</t>
  </si>
  <si>
    <t>MASILLO MATILDE</t>
  </si>
  <si>
    <t>COPPONI IRENE</t>
  </si>
  <si>
    <t>GIANNI GINEVRA</t>
  </si>
  <si>
    <t>PAZZAGLI FEDERICA</t>
  </si>
  <si>
    <t>SOLIMENO LISA</t>
  </si>
  <si>
    <t>MANUGUERRA GIOIA</t>
  </si>
  <si>
    <t>PENNISI GINEVRA</t>
  </si>
  <si>
    <t>DI FEDE SARA</t>
  </si>
  <si>
    <t>DI FEDE ALESSIA</t>
  </si>
  <si>
    <t>MANUELLI LAURA</t>
  </si>
  <si>
    <t>BENEDETTI MATILDE</t>
  </si>
  <si>
    <t>MAGGI BEATRICE</t>
  </si>
  <si>
    <t>GIOVANI GIULIA</t>
  </si>
  <si>
    <t>PROVENZANO LUNA</t>
  </si>
  <si>
    <t>POL. BARBANELLA UNO</t>
  </si>
  <si>
    <t>GIRELLI PERLA</t>
  </si>
  <si>
    <t>PEZZUTO DARIA</t>
  </si>
  <si>
    <t>LORI GIULIA</t>
  </si>
  <si>
    <t>LORI ALESSIA</t>
  </si>
  <si>
    <t>GIRELLI LUCE</t>
  </si>
  <si>
    <t>GINNASTICA INSIEME - PROGRAMMA SMALL</t>
  </si>
  <si>
    <t>PUNTEGGIO PARTENZA</t>
  </si>
  <si>
    <t>PENALITA'</t>
  </si>
  <si>
    <t>PENALITA' NEUTRA</t>
  </si>
  <si>
    <t>1^ FASCIA</t>
  </si>
  <si>
    <t>BRUNONI ALICE</t>
  </si>
  <si>
    <t>CECCHI ASIA</t>
  </si>
  <si>
    <t>INDOVINO ALESSIA MARIA</t>
  </si>
  <si>
    <t>MINIATI VIOLA</t>
  </si>
  <si>
    <t>ASD KARATE KWAI</t>
  </si>
  <si>
    <t>2^ FASCIA</t>
  </si>
  <si>
    <t>ALTERINI ARIANNA</t>
  </si>
  <si>
    <t>BISANTI FLAVIA</t>
  </si>
  <si>
    <t>CHIAPPINI ALICE</t>
  </si>
  <si>
    <t>PESI SOFIA</t>
  </si>
  <si>
    <t>PUCCI MATILDE</t>
  </si>
  <si>
    <t>TOMMASI YLENIA</t>
  </si>
  <si>
    <t>BARTOLI CAROLINA</t>
  </si>
  <si>
    <t>BARTOLI CECILIA</t>
  </si>
  <si>
    <t>BARTOLI LISA</t>
  </si>
  <si>
    <t>INNOCENTI MIRA</t>
  </si>
  <si>
    <t>LA GRECA GEMMA</t>
  </si>
  <si>
    <t>RABEI SOFIA</t>
  </si>
  <si>
    <t>CATEGORIA LUPETTE - PROGRAMMA SUPER B</t>
  </si>
  <si>
    <t>CATEGORIA TIGROTTE - PROGRAMMA SUPER B</t>
  </si>
  <si>
    <t>ASD DON BASTIANINI</t>
  </si>
  <si>
    <t>MONTECCHIANI ADELE</t>
  </si>
  <si>
    <t>BRESCHI JOLE</t>
  </si>
  <si>
    <t>COLI GIOIA</t>
  </si>
  <si>
    <t>CASTRI BEATRICE</t>
  </si>
  <si>
    <t>PALOMBI EMMA</t>
  </si>
  <si>
    <t>SONNINI CATERINA</t>
  </si>
  <si>
    <t>MENICHETTI NOEMI</t>
  </si>
  <si>
    <t>HAPPY TIME</t>
  </si>
  <si>
    <t>RICCIMASE' BIANCA</t>
  </si>
  <si>
    <t>PARALLELE PARI</t>
  </si>
  <si>
    <t>SBARRA</t>
  </si>
  <si>
    <t>(IL TOTALE SARA' DATO DAI 3 PUNTEGGI MIGLIORI)</t>
  </si>
  <si>
    <t>CATEGORIA SENIOR - PROGRAMMA SUPER</t>
  </si>
  <si>
    <t>GAMBASSI ASIA</t>
  </si>
  <si>
    <t>ASD KINZICA GINNASTICA</t>
  </si>
  <si>
    <t>ASD KINZIKA GINNASTICA</t>
  </si>
  <si>
    <t>NUTINI CHIARA</t>
  </si>
  <si>
    <t>CATEGORIA JUNIOR - PROGRAMMA SUPER A</t>
  </si>
  <si>
    <t>MARTELLI REDINI GEMMA</t>
  </si>
  <si>
    <t>ASD OASIS CLUB</t>
  </si>
  <si>
    <t>PALOMBA JAYA</t>
  </si>
  <si>
    <t>PAVESI VIRGINIA</t>
  </si>
  <si>
    <t>ULIVIERI SAMANTHA</t>
  </si>
  <si>
    <t>CATEGORIA SENIOR - PROGRAMMA SUPER B</t>
  </si>
  <si>
    <t>CATEGORIA SENIOR - PROGRAMMA SUPER A</t>
  </si>
  <si>
    <t>MARANCA SIMONE</t>
  </si>
  <si>
    <t>CATEGORIA RAGAZZE - PROGRAMMA SUPER A</t>
  </si>
  <si>
    <t>CATOCCI CAMILLA</t>
  </si>
  <si>
    <t>WHITE GYM AMIATA</t>
  </si>
  <si>
    <t>LAGHI AMELIA</t>
  </si>
  <si>
    <t>LAGHI MARGOT</t>
  </si>
  <si>
    <t>MANCINI AGATA</t>
  </si>
  <si>
    <t>COPPI ARIANNA</t>
  </si>
  <si>
    <t>BOSCAGLI DARIA</t>
  </si>
  <si>
    <t>BOSCAGLI MIRIAM</t>
  </si>
  <si>
    <t>QUATTRINI GRETA</t>
  </si>
  <si>
    <t>ERCOLANI CLOE</t>
  </si>
  <si>
    <t>DI DONATO DOMITILLA</t>
  </si>
  <si>
    <t>ELEZI VANESSA</t>
  </si>
  <si>
    <t>BELLUCCI EMMA</t>
  </si>
  <si>
    <t>SARGENTONI MARIKA</t>
  </si>
  <si>
    <t>GINNASTICA INSIEME - PROGRAMMA LARGE</t>
  </si>
  <si>
    <t xml:space="preserve">LAGHI AMELIA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</si>
</sst>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;[Red]0.00"/>
    <numFmt numFmtId="166" formatCode="0.000;[Red]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</font>
    <font>
      <b/>
      <sz val="9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indexed="8"/>
      <name val="Calibri"/>
      <family val="2"/>
    </font>
    <font>
      <strike/>
      <sz val="11"/>
      <name val="Calibri"/>
      <family val="2"/>
    </font>
    <font>
      <b/>
      <strike/>
      <sz val="11"/>
      <color indexed="12"/>
      <name val="Calibri"/>
      <family val="2"/>
    </font>
    <font>
      <b/>
      <strike/>
      <sz val="11"/>
      <name val="Calibri"/>
      <family val="2"/>
    </font>
    <font>
      <b/>
      <sz val="11"/>
      <color rgb="FF0033CC"/>
      <name val="Calibri"/>
      <family val="2"/>
    </font>
    <font>
      <strike/>
      <sz val="11"/>
      <color rgb="FF0000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Fill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/>
    <xf numFmtId="0" fontId="0" fillId="0" borderId="0" xfId="0" applyFont="1"/>
    <xf numFmtId="0" fontId="6" fillId="0" borderId="0" xfId="0" applyFont="1"/>
    <xf numFmtId="0" fontId="0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left"/>
      <protection locked="0"/>
    </xf>
    <xf numFmtId="0" fontId="9" fillId="6" borderId="1" xfId="0" applyFont="1" applyFill="1" applyBorder="1" applyAlignment="1">
      <alignment horizontal="center" vertical="center" wrapText="1"/>
    </xf>
    <xf numFmtId="0" fontId="0" fillId="0" borderId="2" xfId="0" applyFont="1" applyFill="1" applyBorder="1"/>
    <xf numFmtId="165" fontId="10" fillId="0" borderId="2" xfId="0" applyNumberFormat="1" applyFont="1" applyFill="1" applyBorder="1" applyAlignment="1" applyProtection="1">
      <alignment horizontal="center" vertical="center"/>
      <protection/>
    </xf>
    <xf numFmtId="166" fontId="10" fillId="0" borderId="2" xfId="0" applyNumberFormat="1" applyFont="1" applyFill="1" applyBorder="1" applyAlignment="1" applyProtection="1">
      <alignment horizontal="center" vertical="center"/>
      <protection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 applyProtection="1">
      <alignment horizontal="center" vertical="center"/>
      <protection/>
    </xf>
    <xf numFmtId="164" fontId="9" fillId="0" borderId="2" xfId="0" applyNumberFormat="1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0" xfId="0" applyFont="1" applyFill="1" applyBorder="1"/>
    <xf numFmtId="0" fontId="0" fillId="0" borderId="0" xfId="0" applyFont="1" applyBorder="1"/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 applyProtection="1">
      <alignment horizontal="center" vertical="center"/>
      <protection/>
    </xf>
    <xf numFmtId="166" fontId="10" fillId="0" borderId="0" xfId="0" applyNumberFormat="1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0" fontId="9" fillId="7" borderId="1" xfId="0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0" fillId="0" borderId="5" xfId="0" applyFont="1" applyFill="1" applyBorder="1"/>
    <xf numFmtId="165" fontId="10" fillId="0" borderId="6" xfId="0" applyNumberFormat="1" applyFont="1" applyFill="1" applyBorder="1" applyAlignment="1" applyProtection="1">
      <alignment horizontal="center" vertical="center"/>
      <protection/>
    </xf>
    <xf numFmtId="14" fontId="0" fillId="0" borderId="2" xfId="0" applyNumberFormat="1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65" fontId="12" fillId="0" borderId="6" xfId="0" applyNumberFormat="1" applyFont="1" applyFill="1" applyBorder="1" applyAlignment="1" applyProtection="1">
      <alignment horizontal="center" vertical="center"/>
      <protection/>
    </xf>
    <xf numFmtId="14" fontId="14" fillId="0" borderId="2" xfId="0" applyNumberFormat="1" applyFont="1" applyBorder="1" applyAlignment="1">
      <alignment horizontal="center" vertical="top" wrapText="1"/>
    </xf>
    <xf numFmtId="0" fontId="15" fillId="7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13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14" fontId="0" fillId="0" borderId="2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ont="1" applyFill="1" applyBorder="1" applyAlignment="1">
      <alignment horizontal="left" vertical="top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Border="1"/>
    <xf numFmtId="0" fontId="16" fillId="0" borderId="2" xfId="0" applyFont="1" applyFill="1" applyBorder="1" applyAlignment="1">
      <alignment horizontal="left" vertical="top"/>
    </xf>
    <xf numFmtId="0" fontId="0" fillId="0" borderId="0" xfId="0" applyFont="1" applyFill="1"/>
    <xf numFmtId="0" fontId="5" fillId="0" borderId="0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14" fontId="14" fillId="0" borderId="0" xfId="0" applyNumberFormat="1" applyFont="1" applyBorder="1" applyAlignment="1">
      <alignment horizontal="center" vertical="top" wrapText="1"/>
    </xf>
    <xf numFmtId="2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  <protection locked="0"/>
    </xf>
    <xf numFmtId="0" fontId="13" fillId="0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14" fontId="0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0" fillId="8" borderId="2" xfId="0" applyFont="1" applyFill="1" applyBorder="1" applyAlignment="1">
      <alignment horizontal="left" vertical="top"/>
    </xf>
    <xf numFmtId="0" fontId="0" fillId="8" borderId="2" xfId="0" applyFont="1" applyFill="1" applyBorder="1" applyAlignment="1">
      <alignment horizontal="center"/>
    </xf>
    <xf numFmtId="14" fontId="0" fillId="8" borderId="2" xfId="0" applyNumberFormat="1" applyFont="1" applyFill="1" applyBorder="1" applyAlignment="1">
      <alignment horizontal="center" vertical="top" wrapText="1"/>
    </xf>
    <xf numFmtId="165" fontId="10" fillId="8" borderId="6" xfId="0" applyNumberFormat="1" applyFont="1" applyFill="1" applyBorder="1" applyAlignment="1" applyProtection="1">
      <alignment horizontal="center" vertical="center"/>
      <protection/>
    </xf>
    <xf numFmtId="166" fontId="10" fillId="8" borderId="2" xfId="0" applyNumberFormat="1" applyFont="1" applyFill="1" applyBorder="1" applyAlignment="1" applyProtection="1">
      <alignment horizontal="center" vertical="center"/>
      <protection/>
    </xf>
    <xf numFmtId="166" fontId="10" fillId="8" borderId="2" xfId="0" applyNumberFormat="1" applyFont="1" applyFill="1" applyBorder="1" applyAlignment="1">
      <alignment horizontal="center" vertical="center"/>
    </xf>
    <xf numFmtId="166" fontId="11" fillId="8" borderId="2" xfId="0" applyNumberFormat="1" applyFont="1" applyFill="1" applyBorder="1" applyAlignment="1">
      <alignment horizontal="center" vertical="center"/>
    </xf>
    <xf numFmtId="165" fontId="10" fillId="8" borderId="2" xfId="0" applyNumberFormat="1" applyFont="1" applyFill="1" applyBorder="1" applyAlignment="1" applyProtection="1">
      <alignment horizontal="center" vertical="center"/>
      <protection/>
    </xf>
    <xf numFmtId="2" fontId="10" fillId="8" borderId="2" xfId="0" applyNumberFormat="1" applyFont="1" applyFill="1" applyBorder="1" applyAlignment="1">
      <alignment horizontal="center" vertical="center"/>
    </xf>
    <xf numFmtId="164" fontId="11" fillId="8" borderId="2" xfId="0" applyNumberFormat="1" applyFont="1" applyFill="1" applyBorder="1" applyAlignment="1">
      <alignment horizontal="center" vertical="center"/>
    </xf>
    <xf numFmtId="164" fontId="9" fillId="8" borderId="2" xfId="0" applyNumberFormat="1" applyFont="1" applyFill="1" applyBorder="1" applyAlignment="1">
      <alignment horizontal="center" vertical="center"/>
    </xf>
    <xf numFmtId="0" fontId="0" fillId="8" borderId="2" xfId="0" applyFont="1" applyFill="1" applyBorder="1" applyAlignment="1">
      <alignment/>
    </xf>
    <xf numFmtId="14" fontId="0" fillId="8" borderId="2" xfId="0" applyNumberFormat="1" applyFont="1" applyFill="1" applyBorder="1" applyAlignment="1">
      <alignment horizontal="center"/>
    </xf>
    <xf numFmtId="0" fontId="0" fillId="8" borderId="2" xfId="0" applyFont="1" applyFill="1" applyBorder="1" applyAlignment="1">
      <alignment vertical="top" wrapText="1"/>
    </xf>
    <xf numFmtId="0" fontId="14" fillId="8" borderId="2" xfId="0" applyFont="1" applyFill="1" applyBorder="1" applyAlignment="1">
      <alignment horizontal="left" vertical="top"/>
    </xf>
    <xf numFmtId="0" fontId="0" fillId="8" borderId="2" xfId="0" applyFont="1" applyFill="1" applyBorder="1"/>
    <xf numFmtId="0" fontId="16" fillId="8" borderId="2" xfId="0" applyFont="1" applyFill="1" applyBorder="1" applyAlignment="1">
      <alignment horizontal="left" vertical="top"/>
    </xf>
    <xf numFmtId="0" fontId="0" fillId="8" borderId="2" xfId="0" applyFill="1" applyBorder="1"/>
    <xf numFmtId="0" fontId="0" fillId="8" borderId="2" xfId="0" applyFill="1" applyBorder="1" applyAlignment="1">
      <alignment horizontal="center"/>
    </xf>
    <xf numFmtId="165" fontId="12" fillId="8" borderId="2" xfId="0" applyNumberFormat="1" applyFont="1" applyFill="1" applyBorder="1" applyAlignment="1" applyProtection="1">
      <alignment horizontal="center" vertical="center"/>
      <protection/>
    </xf>
    <xf numFmtId="0" fontId="0" fillId="8" borderId="2" xfId="0" applyFill="1" applyBorder="1" applyAlignment="1">
      <alignment/>
    </xf>
    <xf numFmtId="0" fontId="14" fillId="8" borderId="0" xfId="0" applyFont="1" applyFill="1" applyAlignment="1">
      <alignment horizontal="left" vertical="top"/>
    </xf>
    <xf numFmtId="14" fontId="0" fillId="8" borderId="2" xfId="0" applyNumberForma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9" borderId="2" xfId="0" applyFont="1" applyFill="1" applyBorder="1"/>
    <xf numFmtId="0" fontId="0" fillId="9" borderId="2" xfId="0" applyFill="1" applyBorder="1"/>
    <xf numFmtId="14" fontId="0" fillId="9" borderId="2" xfId="0" applyNumberFormat="1" applyFill="1" applyBorder="1" applyAlignment="1">
      <alignment horizontal="center"/>
    </xf>
    <xf numFmtId="165" fontId="12" fillId="9" borderId="2" xfId="0" applyNumberFormat="1" applyFont="1" applyFill="1" applyBorder="1" applyAlignment="1" applyProtection="1">
      <alignment horizontal="center" vertical="center"/>
      <protection/>
    </xf>
    <xf numFmtId="166" fontId="10" fillId="9" borderId="2" xfId="0" applyNumberFormat="1" applyFont="1" applyFill="1" applyBorder="1" applyAlignment="1" applyProtection="1">
      <alignment horizontal="center" vertical="center"/>
      <protection/>
    </xf>
    <xf numFmtId="2" fontId="10" fillId="9" borderId="2" xfId="0" applyNumberFormat="1" applyFont="1" applyFill="1" applyBorder="1" applyAlignment="1">
      <alignment horizontal="center" vertical="center"/>
    </xf>
    <xf numFmtId="164" fontId="11" fillId="9" borderId="2" xfId="0" applyNumberFormat="1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14" fontId="0" fillId="9" borderId="2" xfId="0" applyNumberFormat="1" applyFont="1" applyFill="1" applyBorder="1" applyAlignment="1">
      <alignment horizontal="center"/>
    </xf>
    <xf numFmtId="0" fontId="16" fillId="8" borderId="2" xfId="0" applyFont="1" applyFill="1" applyBorder="1"/>
    <xf numFmtId="0" fontId="16" fillId="8" borderId="2" xfId="0" applyFont="1" applyFill="1" applyBorder="1" applyAlignment="1">
      <alignment horizontal="center"/>
    </xf>
    <xf numFmtId="14" fontId="16" fillId="8" borderId="2" xfId="0" applyNumberFormat="1" applyFont="1" applyFill="1" applyBorder="1" applyAlignment="1">
      <alignment horizontal="center"/>
    </xf>
    <xf numFmtId="166" fontId="10" fillId="9" borderId="2" xfId="0" applyNumberFormat="1" applyFont="1" applyFill="1" applyBorder="1" applyAlignment="1">
      <alignment horizontal="center" vertical="center"/>
    </xf>
    <xf numFmtId="166" fontId="11" fillId="9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/>
    </xf>
    <xf numFmtId="0" fontId="16" fillId="9" borderId="2" xfId="0" applyFont="1" applyFill="1" applyBorder="1"/>
    <xf numFmtId="0" fontId="16" fillId="9" borderId="2" xfId="0" applyFont="1" applyFill="1" applyBorder="1" applyAlignment="1">
      <alignment horizontal="center"/>
    </xf>
    <xf numFmtId="0" fontId="0" fillId="9" borderId="5" xfId="0" applyFont="1" applyFill="1" applyBorder="1"/>
    <xf numFmtId="0" fontId="20" fillId="0" borderId="2" xfId="0" applyFont="1" applyFill="1" applyBorder="1"/>
    <xf numFmtId="0" fontId="20" fillId="0" borderId="2" xfId="0" applyFont="1" applyFill="1" applyBorder="1" applyAlignment="1">
      <alignment horizontal="center"/>
    </xf>
    <xf numFmtId="14" fontId="20" fillId="0" borderId="2" xfId="0" applyNumberFormat="1" applyFont="1" applyFill="1" applyBorder="1" applyAlignment="1">
      <alignment horizontal="center"/>
    </xf>
    <xf numFmtId="165" fontId="21" fillId="0" borderId="2" xfId="0" applyNumberFormat="1" applyFont="1" applyFill="1" applyBorder="1" applyAlignment="1" applyProtection="1">
      <alignment horizontal="center" vertical="center"/>
      <protection/>
    </xf>
    <xf numFmtId="166" fontId="22" fillId="0" borderId="2" xfId="0" applyNumberFormat="1" applyFont="1" applyFill="1" applyBorder="1" applyAlignment="1" applyProtection="1">
      <alignment horizontal="center" vertical="center"/>
      <protection/>
    </xf>
    <xf numFmtId="166" fontId="22" fillId="0" borderId="2" xfId="0" applyNumberFormat="1" applyFont="1" applyFill="1" applyBorder="1" applyAlignment="1">
      <alignment horizontal="center" vertical="center"/>
    </xf>
    <xf numFmtId="166" fontId="23" fillId="0" borderId="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4" fontId="16" fillId="9" borderId="2" xfId="0" applyNumberFormat="1" applyFont="1" applyFill="1" applyBorder="1" applyAlignment="1">
      <alignment horizontal="center"/>
    </xf>
    <xf numFmtId="165" fontId="10" fillId="9" borderId="2" xfId="0" applyNumberFormat="1" applyFont="1" applyFill="1" applyBorder="1" applyAlignment="1" applyProtection="1">
      <alignment horizontal="center" vertical="center"/>
      <protection/>
    </xf>
    <xf numFmtId="166" fontId="25" fillId="9" borderId="2" xfId="0" applyNumberFormat="1" applyFont="1" applyFill="1" applyBorder="1" applyAlignment="1">
      <alignment horizontal="center" vertical="center"/>
    </xf>
    <xf numFmtId="166" fontId="19" fillId="8" borderId="2" xfId="0" applyNumberFormat="1" applyFont="1" applyFill="1" applyBorder="1" applyAlignment="1">
      <alignment horizontal="center" vertical="center"/>
    </xf>
    <xf numFmtId="166" fontId="25" fillId="8" borderId="2" xfId="0" applyNumberFormat="1" applyFont="1" applyFill="1" applyBorder="1" applyAlignment="1">
      <alignment horizontal="center" vertical="center"/>
    </xf>
    <xf numFmtId="0" fontId="20" fillId="0" borderId="2" xfId="0" applyFont="1" applyBorder="1"/>
    <xf numFmtId="165" fontId="21" fillId="0" borderId="6" xfId="0" applyNumberFormat="1" applyFont="1" applyFill="1" applyBorder="1" applyAlignment="1" applyProtection="1">
      <alignment horizontal="center" vertical="center"/>
      <protection/>
    </xf>
    <xf numFmtId="2" fontId="22" fillId="0" borderId="2" xfId="0" applyNumberFormat="1" applyFont="1" applyFill="1" applyBorder="1" applyAlignment="1">
      <alignment horizontal="center" vertical="center"/>
    </xf>
    <xf numFmtId="164" fontId="23" fillId="0" borderId="2" xfId="0" applyNumberFormat="1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left" vertical="top"/>
    </xf>
    <xf numFmtId="14" fontId="0" fillId="9" borderId="2" xfId="0" applyNumberFormat="1" applyFont="1" applyFill="1" applyBorder="1" applyAlignment="1">
      <alignment horizontal="center" vertical="top" wrapText="1"/>
    </xf>
    <xf numFmtId="0" fontId="0" fillId="9" borderId="2" xfId="0" applyFont="1" applyFill="1" applyBorder="1" applyAlignment="1">
      <alignment vertical="top" wrapText="1"/>
    </xf>
    <xf numFmtId="0" fontId="0" fillId="8" borderId="5" xfId="0" applyFont="1" applyFill="1" applyBorder="1"/>
    <xf numFmtId="0" fontId="16" fillId="9" borderId="10" xfId="0" applyFont="1" applyFill="1" applyBorder="1" applyAlignment="1">
      <alignment horizontal="left" vertical="top"/>
    </xf>
    <xf numFmtId="0" fontId="0" fillId="9" borderId="9" xfId="0" applyFont="1" applyFill="1" applyBorder="1" applyAlignment="1">
      <alignment horizontal="center"/>
    </xf>
    <xf numFmtId="14" fontId="0" fillId="9" borderId="0" xfId="0" applyNumberFormat="1" applyFont="1" applyFill="1" applyAlignment="1">
      <alignment horizontal="center" vertical="top" wrapText="1"/>
    </xf>
    <xf numFmtId="0" fontId="14" fillId="9" borderId="2" xfId="0" applyFont="1" applyFill="1" applyBorder="1" applyAlignment="1">
      <alignment horizontal="left" vertical="top"/>
    </xf>
    <xf numFmtId="0" fontId="0" fillId="9" borderId="7" xfId="0" applyFont="1" applyFill="1" applyBorder="1" applyAlignment="1">
      <alignment horizontal="center"/>
    </xf>
    <xf numFmtId="14" fontId="16" fillId="8" borderId="2" xfId="0" applyNumberFormat="1" applyFont="1" applyFill="1" applyBorder="1" applyAlignment="1">
      <alignment horizontal="center" vertical="top" wrapText="1"/>
    </xf>
    <xf numFmtId="0" fontId="16" fillId="8" borderId="2" xfId="0" applyFont="1" applyFill="1" applyBorder="1" applyAlignment="1">
      <alignment/>
    </xf>
    <xf numFmtId="0" fontId="0" fillId="9" borderId="10" xfId="0" applyFont="1" applyFill="1" applyBorder="1" applyAlignment="1">
      <alignment horizontal="left" vertical="top"/>
    </xf>
    <xf numFmtId="0" fontId="16" fillId="8" borderId="2" xfId="0" applyFont="1" applyFill="1" applyBorder="1" applyAlignment="1">
      <alignment vertical="top" wrapText="1"/>
    </xf>
    <xf numFmtId="0" fontId="16" fillId="8" borderId="7" xfId="0" applyFont="1" applyFill="1" applyBorder="1" applyAlignment="1">
      <alignment horizontal="center"/>
    </xf>
    <xf numFmtId="0" fontId="16" fillId="9" borderId="2" xfId="0" applyFont="1" applyFill="1" applyBorder="1" applyAlignment="1">
      <alignment horizontal="left" vertical="top"/>
    </xf>
    <xf numFmtId="0" fontId="16" fillId="9" borderId="7" xfId="0" applyFont="1" applyFill="1" applyBorder="1" applyAlignment="1">
      <alignment horizontal="center"/>
    </xf>
    <xf numFmtId="2" fontId="19" fillId="8" borderId="2" xfId="0" applyNumberFormat="1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left" vertical="top"/>
    </xf>
    <xf numFmtId="14" fontId="14" fillId="8" borderId="2" xfId="0" applyNumberFormat="1" applyFont="1" applyFill="1" applyBorder="1" applyAlignment="1">
      <alignment horizontal="center" vertical="top" wrapText="1"/>
    </xf>
    <xf numFmtId="14" fontId="14" fillId="9" borderId="2" xfId="0" applyNumberFormat="1" applyFont="1" applyFill="1" applyBorder="1" applyAlignment="1">
      <alignment horizontal="center" vertical="top" wrapText="1"/>
    </xf>
    <xf numFmtId="0" fontId="0" fillId="9" borderId="2" xfId="0" applyFill="1" applyBorder="1" applyAlignment="1">
      <alignment/>
    </xf>
    <xf numFmtId="0" fontId="26" fillId="0" borderId="2" xfId="0" applyFont="1" applyFill="1" applyBorder="1" applyAlignment="1">
      <alignment horizontal="left" vertical="top"/>
    </xf>
    <xf numFmtId="14" fontId="26" fillId="0" borderId="2" xfId="0" applyNumberFormat="1" applyFont="1" applyBorder="1" applyAlignment="1">
      <alignment horizontal="center" vertical="top" wrapText="1"/>
    </xf>
    <xf numFmtId="165" fontId="22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/>
    </xf>
    <xf numFmtId="0" fontId="0" fillId="8" borderId="0" xfId="0" applyFill="1" applyAlignment="1">
      <alignment/>
    </xf>
    <xf numFmtId="14" fontId="0" fillId="8" borderId="0" xfId="0" applyNumberFormat="1" applyFont="1" applyFill="1" applyAlignment="1">
      <alignment horizontal="center"/>
    </xf>
    <xf numFmtId="0" fontId="0" fillId="9" borderId="2" xfId="0" applyFill="1" applyBorder="1" applyAlignment="1">
      <alignment horizontal="left" vertical="top"/>
    </xf>
    <xf numFmtId="0" fontId="0" fillId="8" borderId="2" xfId="0" applyFill="1" applyBorder="1" applyAlignment="1">
      <alignment horizontal="left" vertical="top"/>
    </xf>
    <xf numFmtId="165" fontId="12" fillId="8" borderId="6" xfId="0" applyNumberFormat="1" applyFont="1" applyFill="1" applyBorder="1" applyAlignment="1" applyProtection="1">
      <alignment horizontal="center" vertical="center"/>
      <protection/>
    </xf>
    <xf numFmtId="0" fontId="13" fillId="0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13" fillId="7" borderId="2" xfId="0" applyNumberFormat="1" applyFont="1" applyFill="1" applyBorder="1" applyAlignment="1" applyProtection="1">
      <alignment horizontal="center"/>
      <protection locked="0"/>
    </xf>
    <xf numFmtId="0" fontId="13" fillId="0" borderId="5" xfId="0" applyNumberFormat="1" applyFont="1" applyFill="1" applyBorder="1" applyAlignment="1" applyProtection="1">
      <alignment horizontal="center"/>
      <protection locked="0"/>
    </xf>
    <xf numFmtId="0" fontId="13" fillId="0" borderId="7" xfId="0" applyNumberFormat="1" applyFont="1" applyFill="1" applyBorder="1" applyAlignment="1" applyProtection="1">
      <alignment horizontal="center"/>
      <protection locked="0"/>
    </xf>
    <xf numFmtId="0" fontId="13" fillId="0" borderId="6" xfId="0" applyNumberFormat="1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 vertical="center"/>
    </xf>
    <xf numFmtId="0" fontId="0" fillId="8" borderId="11" xfId="0" applyFill="1" applyBorder="1"/>
    <xf numFmtId="0" fontId="0" fillId="8" borderId="12" xfId="0" applyFill="1" applyBorder="1" applyAlignment="1">
      <alignment horizontal="center" vertical="center"/>
    </xf>
    <xf numFmtId="14" fontId="0" fillId="8" borderId="11" xfId="0" applyNumberFormat="1" applyFont="1" applyFill="1" applyBorder="1" applyAlignment="1">
      <alignment horizontal="center"/>
    </xf>
    <xf numFmtId="165" fontId="10" fillId="8" borderId="13" xfId="0" applyNumberFormat="1" applyFont="1" applyFill="1" applyBorder="1" applyAlignment="1" applyProtection="1">
      <alignment horizontal="center" vertical="center"/>
      <protection/>
    </xf>
    <xf numFmtId="166" fontId="10" fillId="8" borderId="1" xfId="0" applyNumberFormat="1" applyFont="1" applyFill="1" applyBorder="1" applyAlignment="1" applyProtection="1">
      <alignment horizontal="center" vertical="center"/>
      <protection/>
    </xf>
    <xf numFmtId="166" fontId="10" fillId="8" borderId="1" xfId="0" applyNumberFormat="1" applyFont="1" applyFill="1" applyBorder="1" applyAlignment="1">
      <alignment horizontal="center" vertical="center"/>
    </xf>
    <xf numFmtId="166" fontId="11" fillId="8" borderId="1" xfId="0" applyNumberFormat="1" applyFont="1" applyFill="1" applyBorder="1" applyAlignment="1">
      <alignment horizontal="center" vertical="center"/>
    </xf>
    <xf numFmtId="0" fontId="0" fillId="8" borderId="14" xfId="0" applyFont="1" applyFill="1" applyBorder="1" applyAlignment="1">
      <alignment horizontal="center" vertical="center"/>
    </xf>
    <xf numFmtId="0" fontId="0" fillId="8" borderId="14" xfId="0" applyFill="1" applyBorder="1"/>
    <xf numFmtId="0" fontId="0" fillId="8" borderId="15" xfId="0" applyFill="1" applyBorder="1" applyAlignment="1">
      <alignment horizontal="center" vertical="center"/>
    </xf>
    <xf numFmtId="14" fontId="0" fillId="8" borderId="14" xfId="0" applyNumberFormat="1" applyFont="1" applyFill="1" applyBorder="1" applyAlignment="1">
      <alignment horizontal="center"/>
    </xf>
    <xf numFmtId="165" fontId="10" fillId="8" borderId="16" xfId="0" applyNumberFormat="1" applyFont="1" applyFill="1" applyBorder="1" applyAlignment="1" applyProtection="1">
      <alignment horizontal="center" vertical="center"/>
      <protection/>
    </xf>
    <xf numFmtId="166" fontId="10" fillId="8" borderId="9" xfId="0" applyNumberFormat="1" applyFont="1" applyFill="1" applyBorder="1" applyAlignment="1" applyProtection="1">
      <alignment horizontal="center" vertical="center"/>
      <protection/>
    </xf>
    <xf numFmtId="166" fontId="10" fillId="8" borderId="9" xfId="0" applyNumberFormat="1" applyFont="1" applyFill="1" applyBorder="1" applyAlignment="1">
      <alignment horizontal="center" vertical="center"/>
    </xf>
    <xf numFmtId="166" fontId="11" fillId="8" borderId="9" xfId="0" applyNumberFormat="1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7" xfId="0" applyFill="1" applyBorder="1"/>
    <xf numFmtId="0" fontId="0" fillId="8" borderId="18" xfId="0" applyFill="1" applyBorder="1" applyAlignment="1">
      <alignment horizontal="center" vertical="center"/>
    </xf>
    <xf numFmtId="14" fontId="0" fillId="8" borderId="17" xfId="0" applyNumberFormat="1" applyFont="1" applyFill="1" applyBorder="1" applyAlignment="1">
      <alignment horizontal="center"/>
    </xf>
    <xf numFmtId="165" fontId="10" fillId="8" borderId="19" xfId="0" applyNumberFormat="1" applyFont="1" applyFill="1" applyBorder="1" applyAlignment="1" applyProtection="1">
      <alignment horizontal="center" vertical="center"/>
      <protection/>
    </xf>
    <xf numFmtId="166" fontId="10" fillId="8" borderId="10" xfId="0" applyNumberFormat="1" applyFont="1" applyFill="1" applyBorder="1" applyAlignment="1" applyProtection="1">
      <alignment horizontal="center" vertical="center"/>
      <protection/>
    </xf>
    <xf numFmtId="166" fontId="10" fillId="8" borderId="10" xfId="0" applyNumberFormat="1" applyFont="1" applyFill="1" applyBorder="1" applyAlignment="1">
      <alignment horizontal="center" vertical="center"/>
    </xf>
    <xf numFmtId="166" fontId="11" fillId="8" borderId="10" xfId="0" applyNumberFormat="1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20" xfId="0" applyFill="1" applyBorder="1"/>
    <xf numFmtId="14" fontId="0" fillId="8" borderId="20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workbookViewId="0" topLeftCell="A1">
      <selection activeCell="H17" sqref="H17"/>
    </sheetView>
  </sheetViews>
  <sheetFormatPr defaultColWidth="9.140625" defaultRowHeight="15"/>
  <cols>
    <col min="1" max="1" width="2.00390625" style="0" bestFit="1" customWidth="1"/>
    <col min="2" max="2" width="22.140625" style="0" customWidth="1"/>
    <col min="3" max="3" width="20.140625" style="0" bestFit="1" customWidth="1"/>
    <col min="4" max="4" width="10.7109375" style="0" bestFit="1" customWidth="1"/>
  </cols>
  <sheetData>
    <row r="1" spans="1:21" ht="18.75">
      <c r="A1" s="183" t="s">
        <v>80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8.75">
      <c r="A2" s="1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15">
      <c r="A3" s="12"/>
      <c r="B3" s="13" t="s">
        <v>18</v>
      </c>
      <c r="C3" s="12"/>
      <c r="D3" s="14"/>
      <c r="E3" s="184" t="s">
        <v>0</v>
      </c>
      <c r="F3" s="185"/>
      <c r="G3" s="185"/>
      <c r="H3" s="185"/>
      <c r="I3" s="186" t="s">
        <v>1</v>
      </c>
      <c r="J3" s="187"/>
      <c r="K3" s="187"/>
      <c r="L3" s="187"/>
      <c r="M3" s="188" t="s">
        <v>2</v>
      </c>
      <c r="N3" s="189"/>
      <c r="O3" s="189"/>
      <c r="P3" s="189"/>
      <c r="Q3" s="190" t="s">
        <v>3</v>
      </c>
      <c r="R3" s="190"/>
      <c r="S3" s="190"/>
      <c r="T3" s="190"/>
      <c r="U3" s="14"/>
    </row>
    <row r="4" spans="1:21" ht="15">
      <c r="A4" s="12"/>
      <c r="B4" s="41" t="s">
        <v>4</v>
      </c>
      <c r="C4" s="15" t="s">
        <v>5</v>
      </c>
      <c r="D4" s="41" t="s">
        <v>6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8</v>
      </c>
      <c r="J4" s="17" t="s">
        <v>9</v>
      </c>
      <c r="K4" s="17" t="s">
        <v>10</v>
      </c>
      <c r="L4" s="17" t="s">
        <v>12</v>
      </c>
      <c r="M4" s="18" t="s">
        <v>8</v>
      </c>
      <c r="N4" s="18" t="s">
        <v>13</v>
      </c>
      <c r="O4" s="18" t="s">
        <v>10</v>
      </c>
      <c r="P4" s="18" t="s">
        <v>14</v>
      </c>
      <c r="Q4" s="37" t="s">
        <v>8</v>
      </c>
      <c r="R4" s="37" t="s">
        <v>13</v>
      </c>
      <c r="S4" s="37" t="s">
        <v>10</v>
      </c>
      <c r="T4" s="37" t="s">
        <v>15</v>
      </c>
      <c r="U4" s="19" t="s">
        <v>7</v>
      </c>
    </row>
    <row r="5" spans="1:21" ht="15">
      <c r="A5" s="108">
        <v>1</v>
      </c>
      <c r="B5" s="110" t="s">
        <v>125</v>
      </c>
      <c r="C5" s="110" t="s">
        <v>111</v>
      </c>
      <c r="D5" s="115">
        <v>42922</v>
      </c>
      <c r="E5" s="112">
        <v>10.5</v>
      </c>
      <c r="F5" s="97">
        <v>0.85</v>
      </c>
      <c r="G5" s="98">
        <v>0.4</v>
      </c>
      <c r="H5" s="99">
        <f>SUM(E5-F5-G5)</f>
        <v>9.25</v>
      </c>
      <c r="I5" s="112">
        <v>10.5</v>
      </c>
      <c r="J5" s="97">
        <v>0.725</v>
      </c>
      <c r="K5" s="98">
        <v>0.3</v>
      </c>
      <c r="L5" s="99">
        <f>SUM(I5-J5-K5)</f>
        <v>9.475</v>
      </c>
      <c r="M5" s="112">
        <v>10.5</v>
      </c>
      <c r="N5" s="97">
        <v>0.9</v>
      </c>
      <c r="O5" s="98"/>
      <c r="P5" s="99">
        <f>SUM(M5-N5-O5)</f>
        <v>9.6</v>
      </c>
      <c r="Q5" s="112">
        <v>0</v>
      </c>
      <c r="R5" s="97">
        <v>0</v>
      </c>
      <c r="S5" s="98"/>
      <c r="T5" s="99">
        <f>SUM(Q5-R5-S5)</f>
        <v>0</v>
      </c>
      <c r="U5" s="103">
        <f>SUM(H5,L5,P5,T5)-MIN(H5,L5,P5,T5)</f>
        <v>28.325000000000003</v>
      </c>
    </row>
    <row r="6" spans="1:21" ht="15">
      <c r="A6" s="110">
        <v>2</v>
      </c>
      <c r="B6" s="110" t="s">
        <v>84</v>
      </c>
      <c r="C6" s="111" t="s">
        <v>82</v>
      </c>
      <c r="D6" s="115">
        <v>42941</v>
      </c>
      <c r="E6" s="112">
        <v>10.5</v>
      </c>
      <c r="F6" s="97">
        <v>1.45</v>
      </c>
      <c r="G6" s="98">
        <v>0.1</v>
      </c>
      <c r="H6" s="99">
        <f>SUM(E6-F6-G6)</f>
        <v>8.950000000000001</v>
      </c>
      <c r="I6" s="112">
        <v>10.5</v>
      </c>
      <c r="J6" s="97">
        <v>0.9</v>
      </c>
      <c r="K6" s="98"/>
      <c r="L6" s="99">
        <f>SUM(I6-J6-K6)</f>
        <v>9.6</v>
      </c>
      <c r="M6" s="112">
        <v>10.5</v>
      </c>
      <c r="N6" s="97">
        <v>0.9</v>
      </c>
      <c r="O6" s="98"/>
      <c r="P6" s="99">
        <f>SUM(M6-N6-O6)</f>
        <v>9.6</v>
      </c>
      <c r="Q6" s="112">
        <v>0</v>
      </c>
      <c r="R6" s="97">
        <v>0</v>
      </c>
      <c r="S6" s="98"/>
      <c r="T6" s="99">
        <f>SUM(Q6-R6-S6)</f>
        <v>0</v>
      </c>
      <c r="U6" s="103">
        <f>SUM(H6,L6,P6,T6)-MIN(H6,L6,P6,T6)</f>
        <v>28.15</v>
      </c>
    </row>
    <row r="7" spans="1:21" ht="15">
      <c r="A7" s="110">
        <v>3</v>
      </c>
      <c r="B7" s="110" t="s">
        <v>83</v>
      </c>
      <c r="C7" s="111" t="s">
        <v>82</v>
      </c>
      <c r="D7" s="105">
        <v>43011</v>
      </c>
      <c r="E7" s="112">
        <v>10.5</v>
      </c>
      <c r="F7" s="97">
        <v>1.2</v>
      </c>
      <c r="G7" s="98">
        <v>0.4</v>
      </c>
      <c r="H7" s="99">
        <f>SUM(E7-F7-G7)</f>
        <v>8.9</v>
      </c>
      <c r="I7" s="112">
        <v>10.5</v>
      </c>
      <c r="J7" s="97">
        <v>1.1</v>
      </c>
      <c r="K7" s="98"/>
      <c r="L7" s="99">
        <f>SUM(I7-J7-K7)</f>
        <v>9.4</v>
      </c>
      <c r="M7" s="112">
        <v>10.5</v>
      </c>
      <c r="N7" s="97">
        <v>0.8</v>
      </c>
      <c r="O7" s="98"/>
      <c r="P7" s="99">
        <f>SUM(M7-N7-O7)</f>
        <v>9.7</v>
      </c>
      <c r="Q7" s="112">
        <v>0</v>
      </c>
      <c r="R7" s="97">
        <v>0</v>
      </c>
      <c r="S7" s="98"/>
      <c r="T7" s="99">
        <f>SUM(Q7-R7-S7)</f>
        <v>0</v>
      </c>
      <c r="U7" s="103">
        <f>SUM(H7,L7,P7,T7)-MIN(H7,L7,P7,T7)</f>
        <v>28</v>
      </c>
    </row>
    <row r="8" spans="1:21" ht="15">
      <c r="A8" s="4">
        <v>4</v>
      </c>
      <c r="B8" s="4" t="s">
        <v>85</v>
      </c>
      <c r="C8" s="45" t="s">
        <v>82</v>
      </c>
      <c r="D8" s="116">
        <v>42977</v>
      </c>
      <c r="E8" s="27">
        <v>10.5</v>
      </c>
      <c r="F8" s="24">
        <v>1.05</v>
      </c>
      <c r="G8" s="25">
        <v>0.2</v>
      </c>
      <c r="H8" s="26">
        <f>SUM(E8-F8-G8)</f>
        <v>9.25</v>
      </c>
      <c r="I8" s="27">
        <v>10.5</v>
      </c>
      <c r="J8" s="24">
        <v>1.425</v>
      </c>
      <c r="K8" s="25"/>
      <c r="L8" s="26">
        <f>SUM(I8-J8-K8)</f>
        <v>9.075</v>
      </c>
      <c r="M8" s="27">
        <v>10.5</v>
      </c>
      <c r="N8" s="24">
        <v>0.85</v>
      </c>
      <c r="O8" s="25"/>
      <c r="P8" s="26">
        <f>SUM(M8-N8-O8)</f>
        <v>9.65</v>
      </c>
      <c r="Q8" s="27">
        <v>0</v>
      </c>
      <c r="R8" s="24">
        <v>0</v>
      </c>
      <c r="S8" s="25"/>
      <c r="T8" s="26">
        <f>SUM(Q8-R8-S8)</f>
        <v>0</v>
      </c>
      <c r="U8" s="28">
        <f>SUM(H8,L8,P8,T8)-MIN(H8,L8,P8,T8)</f>
        <v>27.975</v>
      </c>
    </row>
    <row r="12" spans="1:8" ht="15">
      <c r="A12" s="12"/>
      <c r="B12" s="12"/>
      <c r="C12" s="20"/>
      <c r="D12" s="12"/>
      <c r="E12" s="182" t="s">
        <v>17</v>
      </c>
      <c r="F12" s="182"/>
      <c r="G12" s="182"/>
      <c r="H12" s="182"/>
    </row>
    <row r="13" spans="1:8" ht="15">
      <c r="A13" s="12"/>
      <c r="B13" s="41" t="s">
        <v>4</v>
      </c>
      <c r="C13" s="15" t="s">
        <v>5</v>
      </c>
      <c r="D13" s="41" t="s">
        <v>6</v>
      </c>
      <c r="E13" s="21" t="s">
        <v>8</v>
      </c>
      <c r="F13" s="21" t="s">
        <v>13</v>
      </c>
      <c r="G13" s="21" t="s">
        <v>10</v>
      </c>
      <c r="H13" s="21" t="s">
        <v>20</v>
      </c>
    </row>
    <row r="14" spans="1:8" ht="15">
      <c r="A14" s="117">
        <v>1</v>
      </c>
      <c r="B14" s="118" t="s">
        <v>112</v>
      </c>
      <c r="C14" s="118" t="s">
        <v>111</v>
      </c>
      <c r="D14" s="119">
        <v>42922</v>
      </c>
      <c r="E14" s="120">
        <v>21.5</v>
      </c>
      <c r="F14" s="121">
        <v>1.5</v>
      </c>
      <c r="G14" s="122"/>
      <c r="H14" s="123">
        <f>SUM(E14-F14-G14)</f>
        <v>20</v>
      </c>
    </row>
    <row r="15" spans="1:8" ht="15">
      <c r="A15" s="118">
        <v>2</v>
      </c>
      <c r="B15" s="118" t="s">
        <v>83</v>
      </c>
      <c r="C15" s="124" t="s">
        <v>82</v>
      </c>
      <c r="D15" s="125">
        <v>43011</v>
      </c>
      <c r="E15" s="120">
        <v>21.5</v>
      </c>
      <c r="F15" s="121">
        <v>1.55</v>
      </c>
      <c r="G15" s="122">
        <v>0.3</v>
      </c>
      <c r="H15" s="123">
        <f>SUM(E15-F15-G15)</f>
        <v>19.65</v>
      </c>
    </row>
    <row r="16" spans="1:8" ht="15">
      <c r="A16" s="118">
        <v>3</v>
      </c>
      <c r="B16" s="118" t="s">
        <v>84</v>
      </c>
      <c r="C16" s="124" t="s">
        <v>82</v>
      </c>
      <c r="D16" s="119">
        <v>42941</v>
      </c>
      <c r="E16" s="120">
        <v>21.5</v>
      </c>
      <c r="F16" s="121">
        <v>1.7</v>
      </c>
      <c r="G16" s="122">
        <v>0.3</v>
      </c>
      <c r="H16" s="123">
        <f>SUM(E16-F16-G16)</f>
        <v>19.5</v>
      </c>
    </row>
    <row r="17" spans="1:8" ht="15">
      <c r="A17" s="118">
        <v>4</v>
      </c>
      <c r="B17" s="118" t="s">
        <v>85</v>
      </c>
      <c r="C17" s="124" t="s">
        <v>82</v>
      </c>
      <c r="D17" s="119">
        <v>42977</v>
      </c>
      <c r="E17" s="120">
        <v>10.5</v>
      </c>
      <c r="F17" s="121">
        <v>0.9</v>
      </c>
      <c r="G17" s="122"/>
      <c r="H17" s="123">
        <f>SUM(E17-F17-G17)</f>
        <v>9.6</v>
      </c>
    </row>
  </sheetData>
  <mergeCells count="7">
    <mergeCell ref="E12:H12"/>
    <mergeCell ref="A1:U1"/>
    <mergeCell ref="B2:U2"/>
    <mergeCell ref="E3:H3"/>
    <mergeCell ref="I3:L3"/>
    <mergeCell ref="M3:P3"/>
    <mergeCell ref="Q3:T3"/>
  </mergeCells>
  <dataValidations count="1">
    <dataValidation type="custom" allowBlank="1" showInputMessage="1" showErrorMessage="1" sqref="L5:L8 H5:H8 P5:P8 T5:T8 H14:H17">
      <formula1>"bvbv"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3">
      <selection activeCell="O29" sqref="O29"/>
    </sheetView>
  </sheetViews>
  <sheetFormatPr defaultColWidth="9.140625" defaultRowHeight="15"/>
  <cols>
    <col min="1" max="1" width="2.00390625" style="0" bestFit="1" customWidth="1"/>
    <col min="2" max="2" width="24.7109375" style="0" bestFit="1" customWidth="1"/>
    <col min="3" max="3" width="17.421875" style="0" bestFit="1" customWidth="1"/>
    <col min="4" max="4" width="10.7109375" style="0" bestFit="1" customWidth="1"/>
    <col min="5" max="5" width="10.7109375" style="0" customWidth="1"/>
  </cols>
  <sheetData>
    <row r="1" spans="1:17" ht="18.75">
      <c r="A1" s="183" t="s">
        <v>57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ht="15.75">
      <c r="A2" s="12"/>
      <c r="B2" s="13"/>
      <c r="C2" s="12"/>
      <c r="D2" s="14"/>
      <c r="E2" s="210" t="s">
        <v>61</v>
      </c>
      <c r="F2" s="210"/>
      <c r="G2" s="210"/>
      <c r="H2" s="210"/>
      <c r="I2" s="211"/>
      <c r="J2" s="211"/>
      <c r="K2" s="211"/>
      <c r="L2" s="211"/>
      <c r="M2" s="211"/>
      <c r="N2" s="211"/>
      <c r="O2" s="211"/>
      <c r="P2" s="211"/>
      <c r="Q2" s="30"/>
    </row>
    <row r="3" spans="1:17" ht="26.25" thickBot="1">
      <c r="A3" s="12"/>
      <c r="B3" s="15" t="s">
        <v>4</v>
      </c>
      <c r="C3" s="15" t="s">
        <v>5</v>
      </c>
      <c r="D3" s="69" t="s">
        <v>6</v>
      </c>
      <c r="E3" s="70" t="s">
        <v>58</v>
      </c>
      <c r="F3" s="71" t="s">
        <v>59</v>
      </c>
      <c r="G3" s="71" t="s">
        <v>60</v>
      </c>
      <c r="H3" s="72" t="s">
        <v>7</v>
      </c>
      <c r="I3" s="68"/>
      <c r="J3" s="68"/>
      <c r="K3" s="68"/>
      <c r="L3" s="68"/>
      <c r="M3" s="68"/>
      <c r="N3" s="68"/>
      <c r="O3" s="68"/>
      <c r="P3" s="68"/>
      <c r="Q3" s="68"/>
    </row>
    <row r="4" spans="1:17" ht="15">
      <c r="A4" s="212">
        <v>1</v>
      </c>
      <c r="B4" s="213" t="s">
        <v>62</v>
      </c>
      <c r="C4" s="214" t="s">
        <v>66</v>
      </c>
      <c r="D4" s="215">
        <v>41826</v>
      </c>
      <c r="E4" s="216">
        <v>40</v>
      </c>
      <c r="F4" s="217">
        <v>10.25</v>
      </c>
      <c r="G4" s="218">
        <v>0</v>
      </c>
      <c r="H4" s="219">
        <f aca="true" t="shared" si="0" ref="H4">SUM(E4-F4-G4)</f>
        <v>29.75</v>
      </c>
      <c r="I4" s="32"/>
      <c r="J4" s="33"/>
      <c r="K4" s="34"/>
      <c r="L4" s="35"/>
      <c r="M4" s="32"/>
      <c r="N4" s="35"/>
      <c r="O4" s="34"/>
      <c r="P4" s="35"/>
      <c r="Q4" s="60"/>
    </row>
    <row r="5" spans="1:17" ht="15">
      <c r="A5" s="220"/>
      <c r="B5" s="221" t="s">
        <v>63</v>
      </c>
      <c r="C5" s="222"/>
      <c r="D5" s="223">
        <v>41931</v>
      </c>
      <c r="E5" s="224"/>
      <c r="F5" s="225"/>
      <c r="G5" s="226"/>
      <c r="H5" s="227"/>
      <c r="I5" s="32"/>
      <c r="J5" s="33"/>
      <c r="K5" s="34"/>
      <c r="L5" s="35"/>
      <c r="M5" s="32"/>
      <c r="N5" s="35"/>
      <c r="O5" s="34"/>
      <c r="P5" s="35"/>
      <c r="Q5" s="60"/>
    </row>
    <row r="6" spans="1:17" ht="15">
      <c r="A6" s="220"/>
      <c r="B6" s="221" t="s">
        <v>64</v>
      </c>
      <c r="C6" s="222"/>
      <c r="D6" s="223">
        <v>42726</v>
      </c>
      <c r="E6" s="224"/>
      <c r="F6" s="225"/>
      <c r="G6" s="226"/>
      <c r="H6" s="227"/>
      <c r="I6" s="32"/>
      <c r="J6" s="33"/>
      <c r="K6" s="34"/>
      <c r="L6" s="35"/>
      <c r="M6" s="32"/>
      <c r="N6" s="35"/>
      <c r="O6" s="34"/>
      <c r="P6" s="35"/>
      <c r="Q6" s="60"/>
    </row>
    <row r="7" spans="1:17" ht="15.75" thickBot="1">
      <c r="A7" s="228"/>
      <c r="B7" s="229" t="s">
        <v>65</v>
      </c>
      <c r="C7" s="230"/>
      <c r="D7" s="231">
        <v>41798</v>
      </c>
      <c r="E7" s="232"/>
      <c r="F7" s="233"/>
      <c r="G7" s="234"/>
      <c r="H7" s="235"/>
      <c r="I7" s="32"/>
      <c r="J7" s="33"/>
      <c r="K7" s="34"/>
      <c r="L7" s="35"/>
      <c r="M7" s="32"/>
      <c r="N7" s="35"/>
      <c r="O7" s="34"/>
      <c r="P7" s="35"/>
      <c r="Q7" s="60"/>
    </row>
    <row r="11" spans="1:8" ht="15.75">
      <c r="A11" s="12"/>
      <c r="B11" s="13"/>
      <c r="C11" s="12"/>
      <c r="D11" s="14"/>
      <c r="E11" s="210" t="s">
        <v>67</v>
      </c>
      <c r="F11" s="210"/>
      <c r="G11" s="210"/>
      <c r="H11" s="210"/>
    </row>
    <row r="12" spans="1:8" ht="26.25" thickBot="1">
      <c r="A12" s="12"/>
      <c r="B12" s="15" t="s">
        <v>4</v>
      </c>
      <c r="C12" s="15" t="s">
        <v>5</v>
      </c>
      <c r="D12" s="69" t="s">
        <v>6</v>
      </c>
      <c r="E12" s="70" t="s">
        <v>58</v>
      </c>
      <c r="F12" s="71" t="s">
        <v>59</v>
      </c>
      <c r="G12" s="71" t="s">
        <v>60</v>
      </c>
      <c r="H12" s="72" t="s">
        <v>7</v>
      </c>
    </row>
    <row r="13" spans="1:8" ht="15">
      <c r="A13" s="212">
        <v>1</v>
      </c>
      <c r="B13" s="213" t="s">
        <v>74</v>
      </c>
      <c r="C13" s="214" t="s">
        <v>66</v>
      </c>
      <c r="D13" s="215">
        <v>40798</v>
      </c>
      <c r="E13" s="216">
        <v>40</v>
      </c>
      <c r="F13" s="217">
        <v>8.35</v>
      </c>
      <c r="G13" s="218">
        <v>0</v>
      </c>
      <c r="H13" s="219">
        <f aca="true" t="shared" si="1" ref="H13">SUM(E13-F13-G13)</f>
        <v>31.65</v>
      </c>
    </row>
    <row r="14" spans="1:8" ht="15">
      <c r="A14" s="236"/>
      <c r="B14" s="237" t="s">
        <v>75</v>
      </c>
      <c r="C14" s="222"/>
      <c r="D14" s="238">
        <v>39802</v>
      </c>
      <c r="E14" s="224"/>
      <c r="F14" s="225"/>
      <c r="G14" s="226"/>
      <c r="H14" s="227"/>
    </row>
    <row r="15" spans="1:8" ht="15">
      <c r="A15" s="220"/>
      <c r="B15" s="221" t="s">
        <v>76</v>
      </c>
      <c r="C15" s="222"/>
      <c r="D15" s="223">
        <v>40067</v>
      </c>
      <c r="E15" s="224"/>
      <c r="F15" s="225"/>
      <c r="G15" s="226"/>
      <c r="H15" s="227"/>
    </row>
    <row r="16" spans="1:8" ht="15">
      <c r="A16" s="220"/>
      <c r="B16" s="221" t="s">
        <v>77</v>
      </c>
      <c r="C16" s="222"/>
      <c r="D16" s="223">
        <v>40462</v>
      </c>
      <c r="E16" s="224"/>
      <c r="F16" s="225"/>
      <c r="G16" s="226"/>
      <c r="H16" s="227"/>
    </row>
    <row r="17" spans="1:8" ht="15">
      <c r="A17" s="220"/>
      <c r="B17" s="221" t="s">
        <v>78</v>
      </c>
      <c r="C17" s="222"/>
      <c r="D17" s="223">
        <v>39637</v>
      </c>
      <c r="E17" s="224"/>
      <c r="F17" s="225"/>
      <c r="G17" s="226"/>
      <c r="H17" s="227"/>
    </row>
    <row r="18" spans="1:8" ht="15.75" thickBot="1">
      <c r="A18" s="228"/>
      <c r="B18" s="229" t="s">
        <v>79</v>
      </c>
      <c r="C18" s="230"/>
      <c r="D18" s="231">
        <v>40506</v>
      </c>
      <c r="E18" s="232"/>
      <c r="F18" s="233"/>
      <c r="G18" s="234"/>
      <c r="H18" s="235"/>
    </row>
    <row r="19" spans="1:8" ht="15">
      <c r="A19" s="212">
        <v>2</v>
      </c>
      <c r="B19" s="213" t="s">
        <v>68</v>
      </c>
      <c r="C19" s="214" t="s">
        <v>66</v>
      </c>
      <c r="D19" s="215">
        <v>40789</v>
      </c>
      <c r="E19" s="216">
        <v>40</v>
      </c>
      <c r="F19" s="217">
        <v>10.475</v>
      </c>
      <c r="G19" s="218">
        <v>0</v>
      </c>
      <c r="H19" s="219">
        <f aca="true" t="shared" si="2" ref="H19">SUM(E19-F19-G19)</f>
        <v>29.525</v>
      </c>
    </row>
    <row r="20" spans="1:8" ht="15">
      <c r="A20" s="236"/>
      <c r="B20" s="237" t="s">
        <v>69</v>
      </c>
      <c r="C20" s="222"/>
      <c r="D20" s="238">
        <v>41523</v>
      </c>
      <c r="E20" s="224"/>
      <c r="F20" s="225"/>
      <c r="G20" s="226"/>
      <c r="H20" s="227"/>
    </row>
    <row r="21" spans="1:8" ht="15">
      <c r="A21" s="220"/>
      <c r="B21" s="221" t="s">
        <v>70</v>
      </c>
      <c r="C21" s="222"/>
      <c r="D21" s="223">
        <v>41507</v>
      </c>
      <c r="E21" s="224"/>
      <c r="F21" s="225"/>
      <c r="G21" s="226"/>
      <c r="H21" s="227"/>
    </row>
    <row r="22" spans="1:8" ht="15">
      <c r="A22" s="220"/>
      <c r="B22" s="221" t="s">
        <v>71</v>
      </c>
      <c r="C22" s="222"/>
      <c r="D22" s="223">
        <v>41470</v>
      </c>
      <c r="E22" s="224"/>
      <c r="F22" s="225"/>
      <c r="G22" s="226"/>
      <c r="H22" s="227"/>
    </row>
    <row r="23" spans="1:8" ht="15">
      <c r="A23" s="220"/>
      <c r="B23" s="221" t="s">
        <v>72</v>
      </c>
      <c r="C23" s="222"/>
      <c r="D23" s="223">
        <v>40758</v>
      </c>
      <c r="E23" s="224"/>
      <c r="F23" s="225"/>
      <c r="G23" s="226"/>
      <c r="H23" s="227"/>
    </row>
    <row r="24" spans="1:8" ht="15.75" thickBot="1">
      <c r="A24" s="228"/>
      <c r="B24" s="229" t="s">
        <v>73</v>
      </c>
      <c r="C24" s="230"/>
      <c r="D24" s="231">
        <v>40771</v>
      </c>
      <c r="E24" s="232"/>
      <c r="F24" s="233"/>
      <c r="G24" s="234"/>
      <c r="H24" s="235"/>
    </row>
    <row r="26" spans="1:17" ht="18.75">
      <c r="A26" s="183" t="s">
        <v>124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</row>
    <row r="27" spans="1:17" ht="15.75">
      <c r="A27" s="12"/>
      <c r="B27" s="13"/>
      <c r="C27" s="12"/>
      <c r="D27" s="14"/>
      <c r="E27" s="210" t="s">
        <v>67</v>
      </c>
      <c r="F27" s="210"/>
      <c r="G27" s="210"/>
      <c r="H27" s="210"/>
      <c r="I27" s="211"/>
      <c r="J27" s="211"/>
      <c r="K27" s="211"/>
      <c r="L27" s="211"/>
      <c r="M27" s="211"/>
      <c r="N27" s="211"/>
      <c r="O27" s="211"/>
      <c r="P27" s="211"/>
      <c r="Q27" s="30"/>
    </row>
    <row r="28" spans="1:17" ht="26.25" thickBot="1">
      <c r="A28" s="12"/>
      <c r="B28" s="15" t="s">
        <v>4</v>
      </c>
      <c r="C28" s="15" t="s">
        <v>5</v>
      </c>
      <c r="D28" s="69" t="s">
        <v>6</v>
      </c>
      <c r="E28" s="70" t="s">
        <v>58</v>
      </c>
      <c r="F28" s="71" t="s">
        <v>59</v>
      </c>
      <c r="G28" s="71" t="s">
        <v>60</v>
      </c>
      <c r="H28" s="72" t="s">
        <v>7</v>
      </c>
      <c r="I28" s="68"/>
      <c r="J28" s="68"/>
      <c r="K28" s="68"/>
      <c r="L28" s="68"/>
      <c r="M28" s="68"/>
      <c r="N28" s="68"/>
      <c r="O28" s="68"/>
      <c r="P28" s="68"/>
      <c r="Q28" s="68"/>
    </row>
    <row r="29" spans="1:17" ht="15">
      <c r="A29" s="212">
        <v>1</v>
      </c>
      <c r="B29" s="213" t="s">
        <v>86</v>
      </c>
      <c r="C29" s="214" t="s">
        <v>90</v>
      </c>
      <c r="D29" s="215">
        <v>42248</v>
      </c>
      <c r="E29" s="216">
        <v>40</v>
      </c>
      <c r="F29" s="217">
        <v>5.275</v>
      </c>
      <c r="G29" s="218">
        <v>0</v>
      </c>
      <c r="H29" s="219">
        <f aca="true" t="shared" si="3" ref="H29">SUM(E29-F29-G29)</f>
        <v>34.725</v>
      </c>
      <c r="I29" s="32"/>
      <c r="J29" s="33"/>
      <c r="K29" s="34"/>
      <c r="L29" s="35"/>
      <c r="M29" s="32"/>
      <c r="N29" s="35"/>
      <c r="O29" s="34"/>
      <c r="P29" s="35"/>
      <c r="Q29" s="60"/>
    </row>
    <row r="30" spans="1:17" ht="15">
      <c r="A30" s="220"/>
      <c r="B30" s="221" t="s">
        <v>89</v>
      </c>
      <c r="C30" s="222"/>
      <c r="D30" s="223">
        <v>41639</v>
      </c>
      <c r="E30" s="224"/>
      <c r="F30" s="225"/>
      <c r="G30" s="226"/>
      <c r="H30" s="227"/>
      <c r="I30" s="32"/>
      <c r="J30" s="33"/>
      <c r="K30" s="34"/>
      <c r="L30" s="35"/>
      <c r="M30" s="32"/>
      <c r="N30" s="35"/>
      <c r="O30" s="34"/>
      <c r="P30" s="35"/>
      <c r="Q30" s="60"/>
    </row>
    <row r="31" spans="1:17" ht="15">
      <c r="A31" s="220"/>
      <c r="B31" s="221" t="s">
        <v>87</v>
      </c>
      <c r="C31" s="222"/>
      <c r="D31" s="223">
        <v>42192</v>
      </c>
      <c r="E31" s="224"/>
      <c r="F31" s="225"/>
      <c r="G31" s="226"/>
      <c r="H31" s="227"/>
      <c r="I31" s="32"/>
      <c r="J31" s="33"/>
      <c r="K31" s="34"/>
      <c r="L31" s="35"/>
      <c r="M31" s="32"/>
      <c r="N31" s="35"/>
      <c r="O31" s="34"/>
      <c r="P31" s="35"/>
      <c r="Q31" s="60"/>
    </row>
    <row r="32" spans="1:17" ht="15">
      <c r="A32" s="220"/>
      <c r="B32" s="221" t="s">
        <v>91</v>
      </c>
      <c r="C32" s="222"/>
      <c r="D32" s="223">
        <v>41869</v>
      </c>
      <c r="E32" s="224"/>
      <c r="F32" s="225"/>
      <c r="G32" s="226"/>
      <c r="H32" s="227"/>
      <c r="I32" s="32"/>
      <c r="J32" s="33"/>
      <c r="K32" s="34"/>
      <c r="L32" s="35"/>
      <c r="M32" s="32"/>
      <c r="N32" s="35"/>
      <c r="O32" s="34"/>
      <c r="P32" s="35"/>
      <c r="Q32" s="60"/>
    </row>
    <row r="33" spans="1:17" ht="15.75" thickBot="1">
      <c r="A33" s="228"/>
      <c r="B33" s="229" t="s">
        <v>88</v>
      </c>
      <c r="C33" s="230"/>
      <c r="D33" s="231">
        <v>42286</v>
      </c>
      <c r="E33" s="232"/>
      <c r="F33" s="233"/>
      <c r="G33" s="234"/>
      <c r="H33" s="235"/>
      <c r="I33" s="32"/>
      <c r="J33" s="33"/>
      <c r="K33" s="34"/>
      <c r="L33" s="35"/>
      <c r="M33" s="32"/>
      <c r="N33" s="35"/>
      <c r="O33" s="34"/>
      <c r="P33" s="35"/>
      <c r="Q33" s="60"/>
    </row>
  </sheetData>
  <mergeCells count="33">
    <mergeCell ref="A26:Q26"/>
    <mergeCell ref="E27:H27"/>
    <mergeCell ref="I27:L27"/>
    <mergeCell ref="M27:P27"/>
    <mergeCell ref="H29:H33"/>
    <mergeCell ref="A29:A33"/>
    <mergeCell ref="C29:C33"/>
    <mergeCell ref="E29:E33"/>
    <mergeCell ref="F29:F33"/>
    <mergeCell ref="G29:G33"/>
    <mergeCell ref="A13:A18"/>
    <mergeCell ref="C13:C18"/>
    <mergeCell ref="A1:Q1"/>
    <mergeCell ref="E2:H2"/>
    <mergeCell ref="I2:L2"/>
    <mergeCell ref="M2:P2"/>
    <mergeCell ref="A4:A7"/>
    <mergeCell ref="C4:C7"/>
    <mergeCell ref="E4:E7"/>
    <mergeCell ref="F4:F7"/>
    <mergeCell ref="H4:H7"/>
    <mergeCell ref="A19:A24"/>
    <mergeCell ref="C19:C24"/>
    <mergeCell ref="E19:E24"/>
    <mergeCell ref="F19:F24"/>
    <mergeCell ref="G4:G7"/>
    <mergeCell ref="E11:H11"/>
    <mergeCell ref="H19:H24"/>
    <mergeCell ref="G19:G24"/>
    <mergeCell ref="E13:E18"/>
    <mergeCell ref="F13:F18"/>
    <mergeCell ref="G13:G18"/>
    <mergeCell ref="H13:H18"/>
  </mergeCells>
  <dataValidations count="1">
    <dataValidation type="custom" allowBlank="1" showInputMessage="1" showErrorMessage="1" sqref="H19:H20 H4 P4:P7 L4:L7 N4:N7 N29:N33 L29:L33 P29:P33 H29 H13:H14">
      <formula1>"bvbv"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"/>
  <sheetViews>
    <sheetView workbookViewId="0" topLeftCell="A1">
      <selection activeCell="I127" sqref="I127"/>
    </sheetView>
  </sheetViews>
  <sheetFormatPr defaultColWidth="9.140625" defaultRowHeight="15"/>
  <cols>
    <col min="1" max="1" width="3.00390625" style="0" bestFit="1" customWidth="1"/>
    <col min="2" max="2" width="20.28125" style="0" bestFit="1" customWidth="1"/>
    <col min="3" max="3" width="26.421875" style="1" bestFit="1" customWidth="1"/>
    <col min="4" max="4" width="10.7109375" style="1" bestFit="1" customWidth="1"/>
  </cols>
  <sheetData>
    <row r="1" spans="1:21" ht="18.75">
      <c r="A1" s="183" t="s">
        <v>81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8.75">
      <c r="A2" s="1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15">
      <c r="A3" s="12"/>
      <c r="B3" s="13" t="s">
        <v>18</v>
      </c>
      <c r="C3" s="14"/>
      <c r="D3" s="14"/>
      <c r="E3" s="184" t="s">
        <v>0</v>
      </c>
      <c r="F3" s="185"/>
      <c r="G3" s="185"/>
      <c r="H3" s="185"/>
      <c r="I3" s="186" t="s">
        <v>1</v>
      </c>
      <c r="J3" s="187"/>
      <c r="K3" s="187"/>
      <c r="L3" s="187"/>
      <c r="M3" s="188" t="s">
        <v>2</v>
      </c>
      <c r="N3" s="189"/>
      <c r="O3" s="189"/>
      <c r="P3" s="189"/>
      <c r="Q3" s="190" t="s">
        <v>3</v>
      </c>
      <c r="R3" s="190"/>
      <c r="S3" s="190"/>
      <c r="T3" s="190"/>
      <c r="U3" s="14"/>
    </row>
    <row r="4" spans="1:21" ht="15">
      <c r="A4" s="12"/>
      <c r="B4" s="41" t="s">
        <v>4</v>
      </c>
      <c r="C4" s="15" t="s">
        <v>5</v>
      </c>
      <c r="D4" s="41" t="s">
        <v>6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8</v>
      </c>
      <c r="J4" s="17" t="s">
        <v>9</v>
      </c>
      <c r="K4" s="17" t="s">
        <v>10</v>
      </c>
      <c r="L4" s="17" t="s">
        <v>12</v>
      </c>
      <c r="M4" s="18" t="s">
        <v>8</v>
      </c>
      <c r="N4" s="18" t="s">
        <v>13</v>
      </c>
      <c r="O4" s="18" t="s">
        <v>10</v>
      </c>
      <c r="P4" s="18" t="s">
        <v>14</v>
      </c>
      <c r="Q4" s="37" t="s">
        <v>8</v>
      </c>
      <c r="R4" s="37" t="s">
        <v>13</v>
      </c>
      <c r="S4" s="37" t="s">
        <v>10</v>
      </c>
      <c r="T4" s="37" t="s">
        <v>15</v>
      </c>
      <c r="U4" s="19" t="s">
        <v>7</v>
      </c>
    </row>
    <row r="5" spans="1:21" ht="15">
      <c r="A5" s="108">
        <v>1</v>
      </c>
      <c r="B5" s="110" t="s">
        <v>115</v>
      </c>
      <c r="C5" s="111" t="s">
        <v>111</v>
      </c>
      <c r="D5" s="105">
        <v>42218</v>
      </c>
      <c r="E5" s="112">
        <v>11</v>
      </c>
      <c r="F5" s="97">
        <v>0.7</v>
      </c>
      <c r="G5" s="98">
        <v>0.2</v>
      </c>
      <c r="H5" s="99">
        <f aca="true" t="shared" si="0" ref="H5:H19">SUM(E5-F5-G5)</f>
        <v>10.100000000000001</v>
      </c>
      <c r="I5" s="112">
        <v>10.9</v>
      </c>
      <c r="J5" s="97">
        <v>0.95</v>
      </c>
      <c r="K5" s="98"/>
      <c r="L5" s="99">
        <f aca="true" t="shared" si="1" ref="L5:L19">SUM(I5-J5-K5)</f>
        <v>9.950000000000001</v>
      </c>
      <c r="M5" s="112">
        <v>11</v>
      </c>
      <c r="N5" s="97">
        <v>0.85</v>
      </c>
      <c r="O5" s="98"/>
      <c r="P5" s="99">
        <f aca="true" t="shared" si="2" ref="P5:P19">SUM(M5-N5-O5)</f>
        <v>10.15</v>
      </c>
      <c r="Q5" s="112">
        <v>0</v>
      </c>
      <c r="R5" s="97">
        <v>0</v>
      </c>
      <c r="S5" s="98"/>
      <c r="T5" s="99">
        <f aca="true" t="shared" si="3" ref="T5:T19">SUM(Q5-R5-S5)</f>
        <v>0</v>
      </c>
      <c r="U5" s="103">
        <f aca="true" t="shared" si="4" ref="U5:U19">SUM(H5,L5,P5,T5)-MIN(H5,L5,P5,T5)</f>
        <v>30.200000000000003</v>
      </c>
    </row>
    <row r="6" spans="1:21" ht="15">
      <c r="A6" s="108">
        <v>2</v>
      </c>
      <c r="B6" s="110" t="s">
        <v>117</v>
      </c>
      <c r="C6" s="111" t="s">
        <v>111</v>
      </c>
      <c r="D6" s="105">
        <v>41647</v>
      </c>
      <c r="E6" s="112">
        <v>11</v>
      </c>
      <c r="F6" s="97">
        <v>1.1</v>
      </c>
      <c r="G6" s="98"/>
      <c r="H6" s="99">
        <f t="shared" si="0"/>
        <v>9.9</v>
      </c>
      <c r="I6" s="112">
        <v>11</v>
      </c>
      <c r="J6" s="97">
        <v>0.825</v>
      </c>
      <c r="K6" s="98"/>
      <c r="L6" s="99">
        <f t="shared" si="1"/>
        <v>10.175</v>
      </c>
      <c r="M6" s="112">
        <v>11</v>
      </c>
      <c r="N6" s="97">
        <v>1.1</v>
      </c>
      <c r="O6" s="98"/>
      <c r="P6" s="99">
        <f t="shared" si="2"/>
        <v>9.9</v>
      </c>
      <c r="Q6" s="112">
        <v>0</v>
      </c>
      <c r="R6" s="97">
        <v>0</v>
      </c>
      <c r="S6" s="98"/>
      <c r="T6" s="99">
        <f t="shared" si="3"/>
        <v>0</v>
      </c>
      <c r="U6" s="103">
        <f t="shared" si="4"/>
        <v>29.975</v>
      </c>
    </row>
    <row r="7" spans="1:21" ht="15">
      <c r="A7" s="108">
        <v>3</v>
      </c>
      <c r="B7" s="108" t="s">
        <v>34</v>
      </c>
      <c r="C7" s="94" t="s">
        <v>27</v>
      </c>
      <c r="D7" s="105">
        <v>41988</v>
      </c>
      <c r="E7" s="112">
        <v>11</v>
      </c>
      <c r="F7" s="97">
        <v>1.8</v>
      </c>
      <c r="G7" s="98"/>
      <c r="H7" s="99">
        <f t="shared" si="0"/>
        <v>9.2</v>
      </c>
      <c r="I7" s="112">
        <v>11</v>
      </c>
      <c r="J7" s="97">
        <v>1.95</v>
      </c>
      <c r="K7" s="98"/>
      <c r="L7" s="99">
        <f t="shared" si="1"/>
        <v>9.05</v>
      </c>
      <c r="M7" s="112">
        <v>11</v>
      </c>
      <c r="N7" s="97">
        <v>0.65</v>
      </c>
      <c r="O7" s="98"/>
      <c r="P7" s="99">
        <f t="shared" si="2"/>
        <v>10.35</v>
      </c>
      <c r="Q7" s="112">
        <v>11</v>
      </c>
      <c r="R7" s="97">
        <v>0.8</v>
      </c>
      <c r="S7" s="98"/>
      <c r="T7" s="99">
        <f t="shared" si="3"/>
        <v>10.2</v>
      </c>
      <c r="U7" s="103">
        <f t="shared" si="4"/>
        <v>29.749999999999996</v>
      </c>
    </row>
    <row r="8" spans="1:21" ht="15">
      <c r="A8" s="29">
        <v>4</v>
      </c>
      <c r="B8" s="4" t="s">
        <v>113</v>
      </c>
      <c r="C8" s="55" t="s">
        <v>111</v>
      </c>
      <c r="D8" s="56">
        <v>42181</v>
      </c>
      <c r="E8" s="27">
        <v>11</v>
      </c>
      <c r="F8" s="24">
        <v>1.45</v>
      </c>
      <c r="G8" s="25"/>
      <c r="H8" s="26">
        <f t="shared" si="0"/>
        <v>9.55</v>
      </c>
      <c r="I8" s="27">
        <v>11</v>
      </c>
      <c r="J8" s="24">
        <v>0.925</v>
      </c>
      <c r="K8" s="25"/>
      <c r="L8" s="26">
        <f t="shared" si="1"/>
        <v>10.075</v>
      </c>
      <c r="M8" s="27">
        <v>11</v>
      </c>
      <c r="N8" s="24">
        <v>0.95</v>
      </c>
      <c r="O8" s="25"/>
      <c r="P8" s="26">
        <f t="shared" si="2"/>
        <v>10.05</v>
      </c>
      <c r="Q8" s="27">
        <v>0</v>
      </c>
      <c r="R8" s="24">
        <v>0</v>
      </c>
      <c r="S8" s="25"/>
      <c r="T8" s="26">
        <f t="shared" si="3"/>
        <v>0</v>
      </c>
      <c r="U8" s="28">
        <f t="shared" si="4"/>
        <v>29.675</v>
      </c>
    </row>
    <row r="9" spans="1:21" ht="15">
      <c r="A9" s="29">
        <v>5</v>
      </c>
      <c r="B9" s="4" t="s">
        <v>116</v>
      </c>
      <c r="C9" s="55" t="s">
        <v>111</v>
      </c>
      <c r="D9" s="56">
        <v>42356</v>
      </c>
      <c r="E9" s="27">
        <v>11</v>
      </c>
      <c r="F9" s="24">
        <v>1.2</v>
      </c>
      <c r="G9" s="25"/>
      <c r="H9" s="26">
        <f t="shared" si="0"/>
        <v>9.8</v>
      </c>
      <c r="I9" s="27">
        <v>11</v>
      </c>
      <c r="J9" s="24">
        <v>1.075</v>
      </c>
      <c r="K9" s="25">
        <v>0.2</v>
      </c>
      <c r="L9" s="26">
        <f t="shared" si="1"/>
        <v>9.725000000000001</v>
      </c>
      <c r="M9" s="27">
        <v>11</v>
      </c>
      <c r="N9" s="24">
        <v>0.9</v>
      </c>
      <c r="O9" s="25"/>
      <c r="P9" s="26">
        <f t="shared" si="2"/>
        <v>10.1</v>
      </c>
      <c r="Q9" s="27">
        <v>0</v>
      </c>
      <c r="R9" s="24">
        <v>0</v>
      </c>
      <c r="S9" s="25"/>
      <c r="T9" s="26">
        <f t="shared" si="3"/>
        <v>0</v>
      </c>
      <c r="U9" s="28">
        <f t="shared" si="4"/>
        <v>29.625</v>
      </c>
    </row>
    <row r="10" spans="1:21" ht="15">
      <c r="A10" s="29">
        <v>6</v>
      </c>
      <c r="B10" s="4" t="s">
        <v>114</v>
      </c>
      <c r="C10" s="55" t="s">
        <v>111</v>
      </c>
      <c r="D10" s="56">
        <v>42197</v>
      </c>
      <c r="E10" s="27">
        <v>10.8</v>
      </c>
      <c r="F10" s="24">
        <v>1.3</v>
      </c>
      <c r="G10" s="25"/>
      <c r="H10" s="26">
        <f t="shared" si="0"/>
        <v>9.5</v>
      </c>
      <c r="I10" s="27">
        <v>11</v>
      </c>
      <c r="J10" s="24">
        <v>1.1</v>
      </c>
      <c r="K10" s="25"/>
      <c r="L10" s="26">
        <f t="shared" si="1"/>
        <v>9.9</v>
      </c>
      <c r="M10" s="27">
        <v>11</v>
      </c>
      <c r="N10" s="24">
        <v>0.95</v>
      </c>
      <c r="O10" s="25"/>
      <c r="P10" s="26">
        <f t="shared" si="2"/>
        <v>10.05</v>
      </c>
      <c r="Q10" s="27">
        <v>0</v>
      </c>
      <c r="R10" s="24">
        <v>0</v>
      </c>
      <c r="S10" s="25"/>
      <c r="T10" s="26">
        <f t="shared" si="3"/>
        <v>0</v>
      </c>
      <c r="U10" s="28">
        <f t="shared" si="4"/>
        <v>29.45</v>
      </c>
    </row>
    <row r="11" spans="1:21" ht="15">
      <c r="A11" s="22">
        <v>7</v>
      </c>
      <c r="B11" s="22" t="s">
        <v>118</v>
      </c>
      <c r="C11" s="85" t="s">
        <v>111</v>
      </c>
      <c r="D11" s="56">
        <v>41718</v>
      </c>
      <c r="E11" s="27">
        <v>11</v>
      </c>
      <c r="F11" s="24">
        <v>1.75</v>
      </c>
      <c r="G11" s="25"/>
      <c r="H11" s="26">
        <f t="shared" si="0"/>
        <v>9.25</v>
      </c>
      <c r="I11" s="27">
        <v>11</v>
      </c>
      <c r="J11" s="24">
        <v>1.325</v>
      </c>
      <c r="K11" s="25"/>
      <c r="L11" s="26">
        <f t="shared" si="1"/>
        <v>9.675</v>
      </c>
      <c r="M11" s="27">
        <v>11</v>
      </c>
      <c r="N11" s="24">
        <v>0.8</v>
      </c>
      <c r="O11" s="25"/>
      <c r="P11" s="26">
        <f t="shared" si="2"/>
        <v>10.2</v>
      </c>
      <c r="Q11" s="27">
        <v>0</v>
      </c>
      <c r="R11" s="24">
        <v>0</v>
      </c>
      <c r="S11" s="25"/>
      <c r="T11" s="26">
        <f t="shared" si="3"/>
        <v>0</v>
      </c>
      <c r="U11" s="28">
        <f t="shared" si="4"/>
        <v>29.125</v>
      </c>
    </row>
    <row r="12" spans="1:21" ht="15">
      <c r="A12" s="22">
        <v>8</v>
      </c>
      <c r="B12" s="22" t="s">
        <v>32</v>
      </c>
      <c r="C12" s="85" t="s">
        <v>27</v>
      </c>
      <c r="D12" s="56">
        <v>42367</v>
      </c>
      <c r="E12" s="27">
        <v>11</v>
      </c>
      <c r="F12" s="24">
        <v>2.2</v>
      </c>
      <c r="G12" s="25"/>
      <c r="H12" s="26">
        <f t="shared" si="0"/>
        <v>8.8</v>
      </c>
      <c r="I12" s="27">
        <v>11</v>
      </c>
      <c r="J12" s="24">
        <v>1.45</v>
      </c>
      <c r="K12" s="25"/>
      <c r="L12" s="26">
        <f t="shared" si="1"/>
        <v>9.55</v>
      </c>
      <c r="M12" s="27">
        <v>11</v>
      </c>
      <c r="N12" s="24">
        <v>0.725</v>
      </c>
      <c r="O12" s="25"/>
      <c r="P12" s="26">
        <f t="shared" si="2"/>
        <v>10.275</v>
      </c>
      <c r="Q12" s="27">
        <v>11</v>
      </c>
      <c r="R12" s="24">
        <v>2.1</v>
      </c>
      <c r="S12" s="25"/>
      <c r="T12" s="26">
        <f t="shared" si="3"/>
        <v>8.9</v>
      </c>
      <c r="U12" s="28">
        <f t="shared" si="4"/>
        <v>28.724999999999998</v>
      </c>
    </row>
    <row r="13" spans="1:21" ht="15">
      <c r="A13" s="22">
        <v>9</v>
      </c>
      <c r="B13" s="22" t="s">
        <v>30</v>
      </c>
      <c r="C13" s="85" t="s">
        <v>27</v>
      </c>
      <c r="D13" s="56">
        <v>42333</v>
      </c>
      <c r="E13" s="27">
        <v>11</v>
      </c>
      <c r="F13" s="24">
        <v>2</v>
      </c>
      <c r="G13" s="25">
        <v>0.1</v>
      </c>
      <c r="H13" s="26">
        <f t="shared" si="0"/>
        <v>8.9</v>
      </c>
      <c r="I13" s="27">
        <v>11</v>
      </c>
      <c r="J13" s="24">
        <v>1.625</v>
      </c>
      <c r="K13" s="25"/>
      <c r="L13" s="26">
        <f t="shared" si="1"/>
        <v>9.375</v>
      </c>
      <c r="M13" s="27">
        <v>11</v>
      </c>
      <c r="N13" s="24">
        <v>0.9</v>
      </c>
      <c r="O13" s="25"/>
      <c r="P13" s="26">
        <f t="shared" si="2"/>
        <v>10.1</v>
      </c>
      <c r="Q13" s="27">
        <v>11</v>
      </c>
      <c r="R13" s="24">
        <v>1.8</v>
      </c>
      <c r="S13" s="25"/>
      <c r="T13" s="26">
        <f t="shared" si="3"/>
        <v>9.2</v>
      </c>
      <c r="U13" s="28">
        <f t="shared" si="4"/>
        <v>28.675000000000004</v>
      </c>
    </row>
    <row r="14" spans="1:21" ht="15">
      <c r="A14" s="22">
        <v>10</v>
      </c>
      <c r="B14" s="22" t="s">
        <v>31</v>
      </c>
      <c r="C14" s="85" t="s">
        <v>27</v>
      </c>
      <c r="D14" s="56">
        <v>42034</v>
      </c>
      <c r="E14" s="27">
        <v>10.8</v>
      </c>
      <c r="F14" s="24">
        <v>1.65</v>
      </c>
      <c r="G14" s="25"/>
      <c r="H14" s="26">
        <f t="shared" si="0"/>
        <v>9.15</v>
      </c>
      <c r="I14" s="27">
        <v>11</v>
      </c>
      <c r="J14" s="24">
        <v>1.925</v>
      </c>
      <c r="K14" s="25"/>
      <c r="L14" s="26">
        <f t="shared" si="1"/>
        <v>9.075</v>
      </c>
      <c r="M14" s="27">
        <v>11</v>
      </c>
      <c r="N14" s="24">
        <v>0.9</v>
      </c>
      <c r="O14" s="25"/>
      <c r="P14" s="26">
        <f t="shared" si="2"/>
        <v>10.1</v>
      </c>
      <c r="Q14" s="27">
        <v>11</v>
      </c>
      <c r="R14" s="24">
        <v>2.5</v>
      </c>
      <c r="S14" s="25"/>
      <c r="T14" s="26">
        <f t="shared" si="3"/>
        <v>8.5</v>
      </c>
      <c r="U14" s="28">
        <f t="shared" si="4"/>
        <v>28.325000000000003</v>
      </c>
    </row>
    <row r="15" spans="1:21" ht="15">
      <c r="A15" s="22">
        <v>11</v>
      </c>
      <c r="B15" s="22" t="s">
        <v>29</v>
      </c>
      <c r="C15" s="85" t="s">
        <v>27</v>
      </c>
      <c r="D15" s="56">
        <v>42068</v>
      </c>
      <c r="E15" s="27">
        <v>11</v>
      </c>
      <c r="F15" s="24">
        <v>1.95</v>
      </c>
      <c r="G15" s="25">
        <v>0.3</v>
      </c>
      <c r="H15" s="26">
        <f t="shared" si="0"/>
        <v>8.75</v>
      </c>
      <c r="I15" s="27">
        <v>11</v>
      </c>
      <c r="J15" s="24">
        <v>1.6</v>
      </c>
      <c r="K15" s="25"/>
      <c r="L15" s="26">
        <f t="shared" si="1"/>
        <v>9.4</v>
      </c>
      <c r="M15" s="27">
        <v>11</v>
      </c>
      <c r="N15" s="24">
        <v>1.3</v>
      </c>
      <c r="O15" s="25"/>
      <c r="P15" s="26">
        <f t="shared" si="2"/>
        <v>9.7</v>
      </c>
      <c r="Q15" s="27">
        <v>11</v>
      </c>
      <c r="R15" s="24">
        <v>3.9</v>
      </c>
      <c r="S15" s="25"/>
      <c r="T15" s="26">
        <f t="shared" si="3"/>
        <v>7.1</v>
      </c>
      <c r="U15" s="28">
        <f t="shared" si="4"/>
        <v>27.849999999999994</v>
      </c>
    </row>
    <row r="16" spans="1:21" ht="15">
      <c r="A16" s="22">
        <v>12</v>
      </c>
      <c r="B16" s="22" t="s">
        <v>33</v>
      </c>
      <c r="C16" s="85" t="s">
        <v>27</v>
      </c>
      <c r="D16" s="56">
        <v>41824</v>
      </c>
      <c r="E16" s="27">
        <v>11</v>
      </c>
      <c r="F16" s="24">
        <v>2.15</v>
      </c>
      <c r="G16" s="25"/>
      <c r="H16" s="26">
        <f t="shared" si="0"/>
        <v>8.85</v>
      </c>
      <c r="I16" s="27">
        <v>11</v>
      </c>
      <c r="J16" s="24">
        <v>1.95</v>
      </c>
      <c r="K16" s="25"/>
      <c r="L16" s="26">
        <f t="shared" si="1"/>
        <v>9.05</v>
      </c>
      <c r="M16" s="27">
        <v>11</v>
      </c>
      <c r="N16" s="24">
        <v>1.1</v>
      </c>
      <c r="O16" s="25"/>
      <c r="P16" s="26">
        <f t="shared" si="2"/>
        <v>9.9</v>
      </c>
      <c r="Q16" s="27">
        <v>11</v>
      </c>
      <c r="R16" s="24">
        <v>3.4</v>
      </c>
      <c r="S16" s="25"/>
      <c r="T16" s="26">
        <f t="shared" si="3"/>
        <v>7.6</v>
      </c>
      <c r="U16" s="28">
        <f t="shared" si="4"/>
        <v>27.799999999999997</v>
      </c>
    </row>
    <row r="17" spans="1:21" ht="15">
      <c r="A17" s="22">
        <v>13</v>
      </c>
      <c r="B17" s="4" t="s">
        <v>40</v>
      </c>
      <c r="C17" s="55" t="s">
        <v>26</v>
      </c>
      <c r="D17" s="56">
        <v>41799</v>
      </c>
      <c r="E17" s="27">
        <v>10.9</v>
      </c>
      <c r="F17" s="24">
        <v>2.1</v>
      </c>
      <c r="G17" s="25"/>
      <c r="H17" s="26">
        <f t="shared" si="0"/>
        <v>8.8</v>
      </c>
      <c r="I17" s="27">
        <v>11</v>
      </c>
      <c r="J17" s="24">
        <v>2.05</v>
      </c>
      <c r="K17" s="25">
        <v>0.3</v>
      </c>
      <c r="L17" s="26">
        <f t="shared" si="1"/>
        <v>8.649999999999999</v>
      </c>
      <c r="M17" s="27">
        <v>11</v>
      </c>
      <c r="N17" s="24">
        <v>0.95</v>
      </c>
      <c r="O17" s="25"/>
      <c r="P17" s="26">
        <f t="shared" si="2"/>
        <v>10.05</v>
      </c>
      <c r="Q17" s="27">
        <v>11</v>
      </c>
      <c r="R17" s="24">
        <v>2.8</v>
      </c>
      <c r="S17" s="25"/>
      <c r="T17" s="26">
        <f t="shared" si="3"/>
        <v>8.2</v>
      </c>
      <c r="U17" s="28">
        <f t="shared" si="4"/>
        <v>27.500000000000004</v>
      </c>
    </row>
    <row r="18" spans="1:21" ht="15">
      <c r="A18" s="22">
        <v>14</v>
      </c>
      <c r="B18" s="22" t="s">
        <v>41</v>
      </c>
      <c r="C18" s="85" t="s">
        <v>26</v>
      </c>
      <c r="D18" s="56">
        <v>41780</v>
      </c>
      <c r="E18" s="27">
        <v>10.9</v>
      </c>
      <c r="F18" s="24">
        <v>1.7</v>
      </c>
      <c r="G18" s="25">
        <v>0.3</v>
      </c>
      <c r="H18" s="26">
        <f t="shared" si="0"/>
        <v>8.9</v>
      </c>
      <c r="I18" s="27">
        <v>11</v>
      </c>
      <c r="J18" s="24">
        <v>2.425</v>
      </c>
      <c r="K18" s="25">
        <v>0.3</v>
      </c>
      <c r="L18" s="26">
        <f t="shared" si="1"/>
        <v>8.274999999999999</v>
      </c>
      <c r="M18" s="27">
        <v>11</v>
      </c>
      <c r="N18" s="24">
        <v>1.15</v>
      </c>
      <c r="O18" s="25"/>
      <c r="P18" s="26">
        <f t="shared" si="2"/>
        <v>9.85</v>
      </c>
      <c r="Q18" s="27">
        <v>11</v>
      </c>
      <c r="R18" s="24">
        <v>4</v>
      </c>
      <c r="S18" s="25"/>
      <c r="T18" s="26">
        <f t="shared" si="3"/>
        <v>7</v>
      </c>
      <c r="U18" s="28">
        <f t="shared" si="4"/>
        <v>27.025</v>
      </c>
    </row>
    <row r="19" spans="1:21" ht="15">
      <c r="A19" s="22">
        <v>15</v>
      </c>
      <c r="B19" s="4" t="s">
        <v>28</v>
      </c>
      <c r="C19" s="45" t="s">
        <v>27</v>
      </c>
      <c r="D19" s="56">
        <v>41698</v>
      </c>
      <c r="E19" s="27">
        <v>11</v>
      </c>
      <c r="F19" s="24">
        <v>2.6</v>
      </c>
      <c r="G19" s="25"/>
      <c r="H19" s="26">
        <f t="shared" si="0"/>
        <v>8.4</v>
      </c>
      <c r="I19" s="27">
        <v>10</v>
      </c>
      <c r="J19" s="24">
        <v>2.025</v>
      </c>
      <c r="K19" s="25"/>
      <c r="L19" s="26">
        <f t="shared" si="1"/>
        <v>7.975</v>
      </c>
      <c r="M19" s="27">
        <v>11</v>
      </c>
      <c r="N19" s="24">
        <v>1.05</v>
      </c>
      <c r="O19" s="25"/>
      <c r="P19" s="26">
        <f t="shared" si="2"/>
        <v>9.95</v>
      </c>
      <c r="Q19" s="27">
        <v>11</v>
      </c>
      <c r="R19" s="24">
        <v>2.5</v>
      </c>
      <c r="S19" s="25"/>
      <c r="T19" s="26">
        <f t="shared" si="3"/>
        <v>8.5</v>
      </c>
      <c r="U19" s="28">
        <f t="shared" si="4"/>
        <v>26.85</v>
      </c>
    </row>
    <row r="20" spans="1:21" ht="15">
      <c r="A20" s="30"/>
      <c r="B20" s="67"/>
      <c r="C20" s="86"/>
      <c r="D20" s="8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</row>
    <row r="21" spans="1:21" ht="15">
      <c r="A21" s="30"/>
      <c r="B21" s="67"/>
      <c r="C21" s="86"/>
      <c r="D21" s="86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</row>
    <row r="22" spans="1:21" ht="15">
      <c r="A22" s="30"/>
      <c r="B22" s="67"/>
      <c r="C22" s="86"/>
      <c r="D22" s="86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</row>
    <row r="23" spans="1:21" ht="15">
      <c r="A23" s="12"/>
      <c r="B23" s="12"/>
      <c r="C23" s="14"/>
      <c r="D23" s="14"/>
      <c r="E23" s="184" t="s">
        <v>0</v>
      </c>
      <c r="F23" s="185"/>
      <c r="G23" s="185"/>
      <c r="H23" s="191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</row>
    <row r="24" spans="1:21" ht="15">
      <c r="A24" s="12"/>
      <c r="B24" s="15" t="s">
        <v>4</v>
      </c>
      <c r="C24" s="15" t="s">
        <v>5</v>
      </c>
      <c r="D24" s="15" t="s">
        <v>6</v>
      </c>
      <c r="E24" s="16" t="s">
        <v>8</v>
      </c>
      <c r="F24" s="16" t="s">
        <v>9</v>
      </c>
      <c r="G24" s="16" t="s">
        <v>10</v>
      </c>
      <c r="H24" s="16" t="s">
        <v>11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</row>
    <row r="25" spans="1:21" ht="15">
      <c r="A25" s="108">
        <v>1</v>
      </c>
      <c r="B25" s="126" t="s">
        <v>115</v>
      </c>
      <c r="C25" s="127" t="s">
        <v>111</v>
      </c>
      <c r="D25" s="128">
        <v>42218</v>
      </c>
      <c r="E25" s="100">
        <v>11</v>
      </c>
      <c r="F25" s="97">
        <v>0.7</v>
      </c>
      <c r="G25" s="98">
        <v>0.2</v>
      </c>
      <c r="H25" s="99">
        <f aca="true" t="shared" si="5" ref="H25:H39">SUM(E25-F25-G25)</f>
        <v>10.100000000000001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</row>
    <row r="26" spans="1:21" ht="15">
      <c r="A26" s="108">
        <v>2</v>
      </c>
      <c r="B26" s="126" t="s">
        <v>117</v>
      </c>
      <c r="C26" s="127" t="s">
        <v>111</v>
      </c>
      <c r="D26" s="128">
        <v>41647</v>
      </c>
      <c r="E26" s="100">
        <v>11</v>
      </c>
      <c r="F26" s="97">
        <v>1.1</v>
      </c>
      <c r="G26" s="98"/>
      <c r="H26" s="99">
        <f t="shared" si="5"/>
        <v>9.9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</row>
    <row r="27" spans="1:21" ht="15">
      <c r="A27" s="117">
        <v>3</v>
      </c>
      <c r="B27" s="118" t="s">
        <v>116</v>
      </c>
      <c r="C27" s="124" t="s">
        <v>111</v>
      </c>
      <c r="D27" s="125">
        <v>42356</v>
      </c>
      <c r="E27" s="120">
        <v>11</v>
      </c>
      <c r="F27" s="121">
        <v>1.2</v>
      </c>
      <c r="G27" s="129"/>
      <c r="H27" s="130">
        <f t="shared" si="5"/>
        <v>9.8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</row>
    <row r="28" spans="1:21" ht="15">
      <c r="A28" s="117">
        <v>4</v>
      </c>
      <c r="B28" s="118" t="s">
        <v>113</v>
      </c>
      <c r="C28" s="124" t="s">
        <v>111</v>
      </c>
      <c r="D28" s="125">
        <v>42181</v>
      </c>
      <c r="E28" s="120">
        <v>11</v>
      </c>
      <c r="F28" s="121">
        <v>1.45</v>
      </c>
      <c r="G28" s="129"/>
      <c r="H28" s="130">
        <f t="shared" si="5"/>
        <v>9.55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</row>
    <row r="29" spans="1:21" ht="15">
      <c r="A29" s="117">
        <v>5</v>
      </c>
      <c r="B29" s="118" t="s">
        <v>114</v>
      </c>
      <c r="C29" s="124" t="s">
        <v>111</v>
      </c>
      <c r="D29" s="125">
        <v>42197</v>
      </c>
      <c r="E29" s="120">
        <v>10.8</v>
      </c>
      <c r="F29" s="121">
        <v>1.3</v>
      </c>
      <c r="G29" s="129"/>
      <c r="H29" s="130">
        <f t="shared" si="5"/>
        <v>9.5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15">
      <c r="A30" s="117">
        <v>6</v>
      </c>
      <c r="B30" s="117" t="s">
        <v>118</v>
      </c>
      <c r="C30" s="131" t="s">
        <v>111</v>
      </c>
      <c r="D30" s="125">
        <v>41718</v>
      </c>
      <c r="E30" s="120">
        <v>11</v>
      </c>
      <c r="F30" s="121">
        <v>1.75</v>
      </c>
      <c r="G30" s="129"/>
      <c r="H30" s="130">
        <f t="shared" si="5"/>
        <v>9.25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5">
      <c r="A31" s="108">
        <v>7</v>
      </c>
      <c r="B31" s="126" t="s">
        <v>34</v>
      </c>
      <c r="C31" s="94" t="s">
        <v>27</v>
      </c>
      <c r="D31" s="105">
        <v>41988</v>
      </c>
      <c r="E31" s="112">
        <v>11</v>
      </c>
      <c r="F31" s="97">
        <v>1.8</v>
      </c>
      <c r="G31" s="98"/>
      <c r="H31" s="99">
        <f t="shared" si="5"/>
        <v>9.2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5">
      <c r="A32" s="117">
        <v>8</v>
      </c>
      <c r="B32" s="117" t="s">
        <v>31</v>
      </c>
      <c r="C32" s="131" t="s">
        <v>27</v>
      </c>
      <c r="D32" s="125">
        <v>42034</v>
      </c>
      <c r="E32" s="120">
        <v>10.8</v>
      </c>
      <c r="F32" s="121">
        <v>1.65</v>
      </c>
      <c r="G32" s="129"/>
      <c r="H32" s="130">
        <f t="shared" si="5"/>
        <v>9.15</v>
      </c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5">
      <c r="A33" s="22">
        <v>9</v>
      </c>
      <c r="B33" s="29" t="s">
        <v>30</v>
      </c>
      <c r="C33" s="85" t="s">
        <v>27</v>
      </c>
      <c r="D33" s="56">
        <v>42333</v>
      </c>
      <c r="E33" s="27">
        <v>11</v>
      </c>
      <c r="F33" s="24">
        <v>2</v>
      </c>
      <c r="G33" s="25">
        <v>0.1</v>
      </c>
      <c r="H33" s="26">
        <f t="shared" si="5"/>
        <v>8.9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5">
      <c r="A34" s="22">
        <v>10</v>
      </c>
      <c r="B34" s="29" t="s">
        <v>41</v>
      </c>
      <c r="C34" s="85" t="s">
        <v>26</v>
      </c>
      <c r="D34" s="56">
        <v>41780</v>
      </c>
      <c r="E34" s="27">
        <v>10.9</v>
      </c>
      <c r="F34" s="24">
        <v>1.7</v>
      </c>
      <c r="G34" s="25">
        <v>0.3</v>
      </c>
      <c r="H34" s="26">
        <f t="shared" si="5"/>
        <v>8.9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5">
      <c r="A35" s="22">
        <v>11</v>
      </c>
      <c r="B35" s="29" t="s">
        <v>33</v>
      </c>
      <c r="C35" s="85" t="s">
        <v>27</v>
      </c>
      <c r="D35" s="56">
        <v>41824</v>
      </c>
      <c r="E35" s="27">
        <v>11</v>
      </c>
      <c r="F35" s="24">
        <v>2.15</v>
      </c>
      <c r="G35" s="25"/>
      <c r="H35" s="26">
        <f t="shared" si="5"/>
        <v>8.85</v>
      </c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15">
      <c r="A36" s="22">
        <v>12</v>
      </c>
      <c r="B36" s="29" t="s">
        <v>32</v>
      </c>
      <c r="C36" s="85" t="s">
        <v>27</v>
      </c>
      <c r="D36" s="56">
        <v>42367</v>
      </c>
      <c r="E36" s="27">
        <v>11</v>
      </c>
      <c r="F36" s="24">
        <v>2.2</v>
      </c>
      <c r="G36" s="25"/>
      <c r="H36" s="26">
        <f t="shared" si="5"/>
        <v>8.8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15">
      <c r="A37" s="22">
        <v>13</v>
      </c>
      <c r="B37" s="3" t="s">
        <v>40</v>
      </c>
      <c r="C37" s="55" t="s">
        <v>26</v>
      </c>
      <c r="D37" s="56">
        <v>41799</v>
      </c>
      <c r="E37" s="27">
        <v>10.9</v>
      </c>
      <c r="F37" s="24">
        <v>2.1</v>
      </c>
      <c r="G37" s="25"/>
      <c r="H37" s="26">
        <f t="shared" si="5"/>
        <v>8.8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5">
      <c r="A38" s="22">
        <v>14</v>
      </c>
      <c r="B38" s="29" t="s">
        <v>29</v>
      </c>
      <c r="C38" s="85" t="s">
        <v>27</v>
      </c>
      <c r="D38" s="56">
        <v>42068</v>
      </c>
      <c r="E38" s="27">
        <v>11</v>
      </c>
      <c r="F38" s="24">
        <v>1.95</v>
      </c>
      <c r="G38" s="25">
        <v>0.3</v>
      </c>
      <c r="H38" s="26">
        <f t="shared" si="5"/>
        <v>8.75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5">
      <c r="A39" s="22">
        <v>15</v>
      </c>
      <c r="B39" s="4" t="s">
        <v>28</v>
      </c>
      <c r="C39" s="45" t="s">
        <v>27</v>
      </c>
      <c r="D39" s="56">
        <v>41698</v>
      </c>
      <c r="E39" s="27">
        <v>11</v>
      </c>
      <c r="F39" s="24">
        <v>2.6</v>
      </c>
      <c r="G39" s="25"/>
      <c r="H39" s="26">
        <f t="shared" si="5"/>
        <v>8.4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</row>
    <row r="40" spans="1:21" ht="15">
      <c r="A40" s="30"/>
      <c r="B40" s="81"/>
      <c r="C40" s="82"/>
      <c r="D40" s="83"/>
      <c r="E40" s="32"/>
      <c r="F40" s="33"/>
      <c r="G40" s="34"/>
      <c r="H40" s="35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pans="1:21" ht="15">
      <c r="A41" s="30"/>
      <c r="B41" s="67"/>
      <c r="C41" s="86"/>
      <c r="D41" s="86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21" ht="15">
      <c r="A42" s="30"/>
      <c r="B42" s="67"/>
      <c r="C42" s="86"/>
      <c r="D42" s="86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 ht="15">
      <c r="A43" s="12"/>
      <c r="B43" s="12"/>
      <c r="C43" s="14"/>
      <c r="D43" s="14"/>
      <c r="E43" s="186" t="s">
        <v>1</v>
      </c>
      <c r="F43" s="187"/>
      <c r="G43" s="187"/>
      <c r="H43" s="192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5">
      <c r="A44" s="12"/>
      <c r="B44" s="15" t="s">
        <v>4</v>
      </c>
      <c r="C44" s="15" t="s">
        <v>5</v>
      </c>
      <c r="D44" s="15" t="s">
        <v>6</v>
      </c>
      <c r="E44" s="17" t="s">
        <v>8</v>
      </c>
      <c r="F44" s="17" t="s">
        <v>9</v>
      </c>
      <c r="G44" s="17" t="s">
        <v>10</v>
      </c>
      <c r="H44" s="17" t="s">
        <v>12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5">
      <c r="A45" s="108">
        <v>1</v>
      </c>
      <c r="B45" s="126" t="s">
        <v>117</v>
      </c>
      <c r="C45" s="127" t="s">
        <v>111</v>
      </c>
      <c r="D45" s="128">
        <v>41647</v>
      </c>
      <c r="E45" s="112">
        <v>11</v>
      </c>
      <c r="F45" s="97">
        <v>0.825</v>
      </c>
      <c r="G45" s="98"/>
      <c r="H45" s="99">
        <f aca="true" t="shared" si="6" ref="H45:H59">SUM(E45-F45-G45)</f>
        <v>10.175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5">
      <c r="A46" s="117">
        <v>2</v>
      </c>
      <c r="B46" s="132" t="s">
        <v>113</v>
      </c>
      <c r="C46" s="133" t="s">
        <v>111</v>
      </c>
      <c r="D46" s="125">
        <v>42181</v>
      </c>
      <c r="E46" s="120">
        <v>11</v>
      </c>
      <c r="F46" s="121">
        <v>0.925</v>
      </c>
      <c r="G46" s="129"/>
      <c r="H46" s="130">
        <f t="shared" si="6"/>
        <v>10.075</v>
      </c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5">
      <c r="A47" s="108">
        <v>3</v>
      </c>
      <c r="B47" s="126" t="s">
        <v>115</v>
      </c>
      <c r="C47" s="127" t="s">
        <v>111</v>
      </c>
      <c r="D47" s="105">
        <v>42218</v>
      </c>
      <c r="E47" s="112">
        <v>10.9</v>
      </c>
      <c r="F47" s="97">
        <v>0.95</v>
      </c>
      <c r="G47" s="98"/>
      <c r="H47" s="99">
        <f t="shared" si="6"/>
        <v>9.950000000000001</v>
      </c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5">
      <c r="A48" s="117">
        <v>4</v>
      </c>
      <c r="B48" s="118" t="s">
        <v>114</v>
      </c>
      <c r="C48" s="124" t="s">
        <v>111</v>
      </c>
      <c r="D48" s="125">
        <v>42197</v>
      </c>
      <c r="E48" s="120">
        <v>11</v>
      </c>
      <c r="F48" s="121">
        <v>1.1</v>
      </c>
      <c r="G48" s="129"/>
      <c r="H48" s="130">
        <f t="shared" si="6"/>
        <v>9.9</v>
      </c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5">
      <c r="A49" s="117">
        <v>5</v>
      </c>
      <c r="B49" s="118" t="s">
        <v>116</v>
      </c>
      <c r="C49" s="124" t="s">
        <v>111</v>
      </c>
      <c r="D49" s="125">
        <v>42356</v>
      </c>
      <c r="E49" s="120">
        <v>11</v>
      </c>
      <c r="F49" s="121">
        <v>1.075</v>
      </c>
      <c r="G49" s="129">
        <v>0.2</v>
      </c>
      <c r="H49" s="130">
        <f t="shared" si="6"/>
        <v>9.725000000000001</v>
      </c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5">
      <c r="A50" s="117">
        <v>6</v>
      </c>
      <c r="B50" s="117" t="s">
        <v>118</v>
      </c>
      <c r="C50" s="131" t="s">
        <v>111</v>
      </c>
      <c r="D50" s="125">
        <v>41718</v>
      </c>
      <c r="E50" s="120">
        <v>11</v>
      </c>
      <c r="F50" s="121">
        <v>1.325</v>
      </c>
      <c r="G50" s="129"/>
      <c r="H50" s="130">
        <f t="shared" si="6"/>
        <v>9.675</v>
      </c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 ht="15">
      <c r="A51" s="117">
        <v>7</v>
      </c>
      <c r="B51" s="117" t="s">
        <v>32</v>
      </c>
      <c r="C51" s="131" t="s">
        <v>27</v>
      </c>
      <c r="D51" s="125">
        <v>42367</v>
      </c>
      <c r="E51" s="120">
        <v>11</v>
      </c>
      <c r="F51" s="121">
        <v>1.45</v>
      </c>
      <c r="G51" s="129"/>
      <c r="H51" s="130">
        <f t="shared" si="6"/>
        <v>9.55</v>
      </c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</row>
    <row r="52" spans="1:21" ht="15">
      <c r="A52" s="22">
        <v>8</v>
      </c>
      <c r="B52" s="22" t="s">
        <v>29</v>
      </c>
      <c r="C52" s="85" t="s">
        <v>27</v>
      </c>
      <c r="D52" s="56">
        <v>42068</v>
      </c>
      <c r="E52" s="27">
        <v>11</v>
      </c>
      <c r="F52" s="24">
        <v>1.6</v>
      </c>
      <c r="G52" s="25"/>
      <c r="H52" s="26">
        <f t="shared" si="6"/>
        <v>9.4</v>
      </c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1:21" ht="15">
      <c r="A53" s="22">
        <v>9</v>
      </c>
      <c r="B53" s="29" t="s">
        <v>30</v>
      </c>
      <c r="C53" s="85" t="s">
        <v>27</v>
      </c>
      <c r="D53" s="56">
        <v>42333</v>
      </c>
      <c r="E53" s="27">
        <v>11</v>
      </c>
      <c r="F53" s="24">
        <v>1.625</v>
      </c>
      <c r="G53" s="25"/>
      <c r="H53" s="26">
        <f t="shared" si="6"/>
        <v>9.375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ht="15">
      <c r="A54" s="22">
        <v>10</v>
      </c>
      <c r="B54" s="29" t="s">
        <v>31</v>
      </c>
      <c r="C54" s="85" t="s">
        <v>27</v>
      </c>
      <c r="D54" s="56">
        <v>42034</v>
      </c>
      <c r="E54" s="27">
        <v>11</v>
      </c>
      <c r="F54" s="24">
        <v>1.925</v>
      </c>
      <c r="G54" s="25"/>
      <c r="H54" s="26">
        <f t="shared" si="6"/>
        <v>9.075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</row>
    <row r="55" spans="1:21" ht="15">
      <c r="A55" s="108">
        <v>11</v>
      </c>
      <c r="B55" s="108" t="s">
        <v>34</v>
      </c>
      <c r="C55" s="94" t="s">
        <v>27</v>
      </c>
      <c r="D55" s="105">
        <v>41988</v>
      </c>
      <c r="E55" s="112">
        <v>11</v>
      </c>
      <c r="F55" s="97">
        <v>1.95</v>
      </c>
      <c r="G55" s="98"/>
      <c r="H55" s="99">
        <f t="shared" si="6"/>
        <v>9.05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</row>
    <row r="56" spans="1:21" ht="15">
      <c r="A56" s="22">
        <v>12</v>
      </c>
      <c r="B56" s="29" t="s">
        <v>33</v>
      </c>
      <c r="C56" s="85" t="s">
        <v>27</v>
      </c>
      <c r="D56" s="56">
        <v>41824</v>
      </c>
      <c r="E56" s="27">
        <v>11</v>
      </c>
      <c r="F56" s="24">
        <v>1.95</v>
      </c>
      <c r="G56" s="25"/>
      <c r="H56" s="26">
        <f t="shared" si="6"/>
        <v>9.05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</row>
    <row r="57" spans="1:21" ht="15">
      <c r="A57" s="22">
        <v>13</v>
      </c>
      <c r="B57" s="3" t="s">
        <v>40</v>
      </c>
      <c r="C57" s="55" t="s">
        <v>26</v>
      </c>
      <c r="D57" s="56">
        <v>41799</v>
      </c>
      <c r="E57" s="27">
        <v>11</v>
      </c>
      <c r="F57" s="24">
        <v>2.05</v>
      </c>
      <c r="G57" s="25">
        <v>0.3</v>
      </c>
      <c r="H57" s="26">
        <f t="shared" si="6"/>
        <v>8.649999999999999</v>
      </c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</row>
    <row r="58" spans="1:21" ht="15">
      <c r="A58" s="22">
        <v>14</v>
      </c>
      <c r="B58" s="29" t="s">
        <v>41</v>
      </c>
      <c r="C58" s="85" t="s">
        <v>26</v>
      </c>
      <c r="D58" s="56">
        <v>41780</v>
      </c>
      <c r="E58" s="27">
        <v>11</v>
      </c>
      <c r="F58" s="24">
        <v>2.425</v>
      </c>
      <c r="G58" s="25">
        <v>0.3</v>
      </c>
      <c r="H58" s="26">
        <f t="shared" si="6"/>
        <v>8.274999999999999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</row>
    <row r="59" spans="1:21" ht="15">
      <c r="A59" s="22">
        <v>15</v>
      </c>
      <c r="B59" s="4" t="s">
        <v>28</v>
      </c>
      <c r="C59" s="45" t="s">
        <v>27</v>
      </c>
      <c r="D59" s="56">
        <v>41698</v>
      </c>
      <c r="E59" s="27">
        <v>10</v>
      </c>
      <c r="F59" s="24">
        <v>2.025</v>
      </c>
      <c r="G59" s="25"/>
      <c r="H59" s="26">
        <f t="shared" si="6"/>
        <v>7.975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</row>
    <row r="60" spans="1:21" ht="15">
      <c r="A60" s="30"/>
      <c r="B60" s="84"/>
      <c r="C60" s="82"/>
      <c r="D60" s="83"/>
      <c r="E60" s="32"/>
      <c r="F60" s="33"/>
      <c r="G60" s="34"/>
      <c r="H60" s="35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</row>
    <row r="61" spans="1:21" ht="15">
      <c r="A61" s="30"/>
      <c r="B61" s="67"/>
      <c r="C61" s="86"/>
      <c r="D61" s="86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</row>
    <row r="62" spans="1:21" ht="15">
      <c r="A62" s="30"/>
      <c r="B62" s="67"/>
      <c r="C62" s="86"/>
      <c r="D62" s="86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</row>
    <row r="63" spans="1:21" ht="15">
      <c r="A63" s="12"/>
      <c r="B63" s="12"/>
      <c r="C63" s="14"/>
      <c r="D63" s="14"/>
      <c r="E63" s="193" t="s">
        <v>2</v>
      </c>
      <c r="F63" s="193"/>
      <c r="G63" s="193"/>
      <c r="H63" s="193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</row>
    <row r="64" spans="1:21" ht="15">
      <c r="A64" s="12"/>
      <c r="B64" s="15" t="s">
        <v>4</v>
      </c>
      <c r="C64" s="15" t="s">
        <v>5</v>
      </c>
      <c r="D64" s="15" t="s">
        <v>6</v>
      </c>
      <c r="E64" s="18" t="s">
        <v>8</v>
      </c>
      <c r="F64" s="18" t="s">
        <v>13</v>
      </c>
      <c r="G64" s="18" t="s">
        <v>10</v>
      </c>
      <c r="H64" s="18" t="s">
        <v>14</v>
      </c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</row>
    <row r="65" spans="1:21" ht="15">
      <c r="A65" s="108">
        <v>1</v>
      </c>
      <c r="B65" s="126" t="s">
        <v>34</v>
      </c>
      <c r="C65" s="127" t="s">
        <v>27</v>
      </c>
      <c r="D65" s="128">
        <v>41988</v>
      </c>
      <c r="E65" s="112">
        <v>11</v>
      </c>
      <c r="F65" s="97">
        <v>0.65</v>
      </c>
      <c r="G65" s="98"/>
      <c r="H65" s="99">
        <f aca="true" t="shared" si="7" ref="H65:H79">SUM(E65-F65-G65)</f>
        <v>10.35</v>
      </c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</row>
    <row r="66" spans="1:21" ht="15">
      <c r="A66" s="117">
        <v>2</v>
      </c>
      <c r="B66" s="132" t="s">
        <v>32</v>
      </c>
      <c r="C66" s="133" t="s">
        <v>27</v>
      </c>
      <c r="D66" s="125">
        <v>42367</v>
      </c>
      <c r="E66" s="120">
        <v>11</v>
      </c>
      <c r="F66" s="121">
        <v>0.725</v>
      </c>
      <c r="G66" s="129"/>
      <c r="H66" s="130">
        <f t="shared" si="7"/>
        <v>10.275</v>
      </c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</row>
    <row r="67" spans="1:21" ht="15">
      <c r="A67" s="117">
        <v>3</v>
      </c>
      <c r="B67" s="117" t="s">
        <v>118</v>
      </c>
      <c r="C67" s="131" t="s">
        <v>111</v>
      </c>
      <c r="D67" s="125">
        <v>41718</v>
      </c>
      <c r="E67" s="120">
        <v>11</v>
      </c>
      <c r="F67" s="121">
        <v>0.8</v>
      </c>
      <c r="G67" s="129"/>
      <c r="H67" s="130">
        <f t="shared" si="7"/>
        <v>10.2</v>
      </c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</row>
    <row r="68" spans="1:21" ht="15">
      <c r="A68" s="108">
        <v>4</v>
      </c>
      <c r="B68" s="126" t="s">
        <v>115</v>
      </c>
      <c r="C68" s="127" t="s">
        <v>111</v>
      </c>
      <c r="D68" s="128">
        <v>42218</v>
      </c>
      <c r="E68" s="100">
        <v>11</v>
      </c>
      <c r="F68" s="97">
        <v>0.85</v>
      </c>
      <c r="G68" s="98"/>
      <c r="H68" s="99">
        <f t="shared" si="7"/>
        <v>10.15</v>
      </c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</row>
    <row r="69" spans="1:21" ht="15">
      <c r="A69" s="117">
        <v>5</v>
      </c>
      <c r="B69" s="132" t="s">
        <v>116</v>
      </c>
      <c r="C69" s="133" t="s">
        <v>111</v>
      </c>
      <c r="D69" s="125">
        <v>42356</v>
      </c>
      <c r="E69" s="120">
        <v>11</v>
      </c>
      <c r="F69" s="121">
        <v>0.9</v>
      </c>
      <c r="G69" s="129"/>
      <c r="H69" s="130">
        <f>SUM(E69-F69-G69)</f>
        <v>10.1</v>
      </c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</row>
    <row r="70" spans="1:21" ht="15">
      <c r="A70" s="117">
        <v>6</v>
      </c>
      <c r="B70" s="117" t="s">
        <v>30</v>
      </c>
      <c r="C70" s="131" t="s">
        <v>27</v>
      </c>
      <c r="D70" s="125">
        <v>42333</v>
      </c>
      <c r="E70" s="120">
        <v>11</v>
      </c>
      <c r="F70" s="121">
        <v>0.9</v>
      </c>
      <c r="G70" s="129"/>
      <c r="H70" s="130">
        <f>SUM(E70-F70-G70)</f>
        <v>10.1</v>
      </c>
      <c r="I70" s="67"/>
      <c r="Q70" s="67"/>
      <c r="R70" s="67"/>
      <c r="S70" s="67"/>
      <c r="T70" s="67"/>
      <c r="U70" s="67"/>
    </row>
    <row r="71" spans="1:21" ht="15">
      <c r="A71" s="117">
        <v>7</v>
      </c>
      <c r="B71" s="117" t="s">
        <v>31</v>
      </c>
      <c r="C71" s="131" t="s">
        <v>27</v>
      </c>
      <c r="D71" s="125">
        <v>42034</v>
      </c>
      <c r="E71" s="120">
        <v>11</v>
      </c>
      <c r="F71" s="121">
        <v>0.9</v>
      </c>
      <c r="G71" s="129"/>
      <c r="H71" s="130">
        <f>SUM(E71-F71-G71)</f>
        <v>10.1</v>
      </c>
      <c r="R71" s="67"/>
      <c r="S71" s="67"/>
      <c r="T71" s="67"/>
      <c r="U71" s="67"/>
    </row>
    <row r="72" spans="1:21" ht="15">
      <c r="A72" s="22">
        <v>8</v>
      </c>
      <c r="B72" s="3" t="s">
        <v>114</v>
      </c>
      <c r="C72" s="55" t="s">
        <v>111</v>
      </c>
      <c r="D72" s="56">
        <v>42197</v>
      </c>
      <c r="E72" s="27">
        <v>11</v>
      </c>
      <c r="F72" s="24">
        <v>0.95</v>
      </c>
      <c r="G72" s="25"/>
      <c r="H72" s="26">
        <f>SUM(E72-F72-G72)</f>
        <v>10.05</v>
      </c>
      <c r="I72" s="67"/>
      <c r="Q72" s="67"/>
      <c r="R72" s="67"/>
      <c r="S72" s="67"/>
      <c r="T72" s="67"/>
      <c r="U72" s="67"/>
    </row>
    <row r="73" spans="1:21" ht="15">
      <c r="A73" s="22">
        <v>9</v>
      </c>
      <c r="B73" s="4" t="s">
        <v>113</v>
      </c>
      <c r="C73" s="45" t="s">
        <v>111</v>
      </c>
      <c r="D73" s="53">
        <v>42181</v>
      </c>
      <c r="E73" s="27">
        <v>11</v>
      </c>
      <c r="F73" s="24">
        <v>0.95</v>
      </c>
      <c r="G73" s="25"/>
      <c r="H73" s="26">
        <f>SUM(E73-F73-G73)</f>
        <v>10.05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</row>
    <row r="74" spans="1:21" ht="15">
      <c r="A74" s="22">
        <v>10</v>
      </c>
      <c r="B74" s="3" t="s">
        <v>40</v>
      </c>
      <c r="C74" s="55" t="s">
        <v>26</v>
      </c>
      <c r="D74" s="56">
        <v>41799</v>
      </c>
      <c r="E74" s="27">
        <v>11</v>
      </c>
      <c r="F74" s="24">
        <v>0.95</v>
      </c>
      <c r="G74" s="25"/>
      <c r="H74" s="26">
        <f t="shared" si="7"/>
        <v>10.05</v>
      </c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</row>
    <row r="75" spans="1:21" ht="15">
      <c r="A75" s="22">
        <v>11</v>
      </c>
      <c r="B75" s="4" t="s">
        <v>28</v>
      </c>
      <c r="C75" s="45" t="s">
        <v>27</v>
      </c>
      <c r="D75" s="56">
        <v>41698</v>
      </c>
      <c r="E75" s="27">
        <v>11</v>
      </c>
      <c r="F75" s="24">
        <v>1.05</v>
      </c>
      <c r="G75" s="25"/>
      <c r="H75" s="26">
        <f t="shared" si="7"/>
        <v>9.95</v>
      </c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21" ht="15">
      <c r="A76" s="22">
        <v>12</v>
      </c>
      <c r="B76" s="29" t="s">
        <v>33</v>
      </c>
      <c r="C76" s="85" t="s">
        <v>27</v>
      </c>
      <c r="D76" s="56">
        <v>41824</v>
      </c>
      <c r="E76" s="27">
        <v>11</v>
      </c>
      <c r="F76" s="24">
        <v>1.1</v>
      </c>
      <c r="G76" s="25"/>
      <c r="H76" s="26">
        <f>SUM(E76-F76-G76)</f>
        <v>9.9</v>
      </c>
      <c r="I76" s="67"/>
      <c r="Q76" s="67"/>
      <c r="R76" s="67"/>
      <c r="S76" s="67"/>
      <c r="T76" s="67"/>
      <c r="U76" s="67"/>
    </row>
    <row r="77" spans="1:21" ht="15">
      <c r="A77" s="108">
        <v>13</v>
      </c>
      <c r="B77" s="110" t="s">
        <v>117</v>
      </c>
      <c r="C77" s="111" t="s">
        <v>111</v>
      </c>
      <c r="D77" s="105">
        <v>41647</v>
      </c>
      <c r="E77" s="112">
        <v>11</v>
      </c>
      <c r="F77" s="97">
        <v>1.1</v>
      </c>
      <c r="G77" s="98"/>
      <c r="H77" s="99">
        <f>SUM(E77-F77-G77)</f>
        <v>9.9</v>
      </c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</row>
    <row r="78" spans="1:21" ht="15">
      <c r="A78" s="22">
        <v>14</v>
      </c>
      <c r="B78" s="29" t="s">
        <v>41</v>
      </c>
      <c r="C78" s="85" t="s">
        <v>26</v>
      </c>
      <c r="D78" s="56">
        <v>41780</v>
      </c>
      <c r="E78" s="27">
        <v>11</v>
      </c>
      <c r="F78" s="24">
        <v>1.15</v>
      </c>
      <c r="G78" s="25"/>
      <c r="H78" s="26">
        <f t="shared" si="7"/>
        <v>9.85</v>
      </c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</row>
    <row r="79" spans="1:21" ht="15">
      <c r="A79" s="22">
        <v>15</v>
      </c>
      <c r="B79" s="29" t="s">
        <v>29</v>
      </c>
      <c r="C79" s="85" t="s">
        <v>27</v>
      </c>
      <c r="D79" s="56">
        <v>42068</v>
      </c>
      <c r="E79" s="27">
        <v>11</v>
      </c>
      <c r="F79" s="24">
        <v>1.3</v>
      </c>
      <c r="G79" s="25"/>
      <c r="H79" s="26">
        <f t="shared" si="7"/>
        <v>9.7</v>
      </c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</row>
    <row r="80" spans="1:21" ht="15">
      <c r="A80" s="30"/>
      <c r="B80" s="84"/>
      <c r="C80" s="82"/>
      <c r="D80" s="83"/>
      <c r="E80" s="32"/>
      <c r="F80" s="33"/>
      <c r="G80" s="34"/>
      <c r="H80" s="35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</row>
    <row r="81" spans="1:21" ht="15">
      <c r="A81" s="30"/>
      <c r="B81" s="67"/>
      <c r="C81" s="86"/>
      <c r="D81" s="86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</row>
    <row r="82" spans="1:21" ht="15">
      <c r="A82" s="30"/>
      <c r="B82" s="67"/>
      <c r="C82" s="86"/>
      <c r="D82" s="86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</row>
    <row r="83" spans="1:21" ht="15">
      <c r="A83" s="12"/>
      <c r="B83" s="20"/>
      <c r="C83" s="80"/>
      <c r="D83" s="79"/>
      <c r="E83" s="194" t="s">
        <v>3</v>
      </c>
      <c r="F83" s="194"/>
      <c r="G83" s="194"/>
      <c r="H83" s="194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</row>
    <row r="84" spans="1:21" ht="15">
      <c r="A84" s="12"/>
      <c r="B84" s="15" t="s">
        <v>4</v>
      </c>
      <c r="C84" s="15" t="s">
        <v>5</v>
      </c>
      <c r="D84" s="15" t="s">
        <v>6</v>
      </c>
      <c r="E84" s="37" t="s">
        <v>8</v>
      </c>
      <c r="F84" s="37" t="s">
        <v>13</v>
      </c>
      <c r="G84" s="37" t="s">
        <v>10</v>
      </c>
      <c r="H84" s="37" t="s">
        <v>22</v>
      </c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</row>
    <row r="85" spans="1:21" ht="15">
      <c r="A85" s="108">
        <v>1</v>
      </c>
      <c r="B85" s="126" t="s">
        <v>34</v>
      </c>
      <c r="C85" s="127" t="s">
        <v>27</v>
      </c>
      <c r="D85" s="105">
        <v>41988</v>
      </c>
      <c r="E85" s="112">
        <v>11</v>
      </c>
      <c r="F85" s="97">
        <v>0.8</v>
      </c>
      <c r="G85" s="98"/>
      <c r="H85" s="99">
        <f aca="true" t="shared" si="8" ref="H85:H99">SUM(E85-F85-G85)</f>
        <v>10.2</v>
      </c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</row>
    <row r="86" spans="1:21" ht="15">
      <c r="A86" s="117">
        <v>2</v>
      </c>
      <c r="B86" s="117" t="s">
        <v>30</v>
      </c>
      <c r="C86" s="131" t="s">
        <v>27</v>
      </c>
      <c r="D86" s="125">
        <v>42333</v>
      </c>
      <c r="E86" s="120">
        <v>11</v>
      </c>
      <c r="F86" s="121">
        <v>1.8</v>
      </c>
      <c r="G86" s="129"/>
      <c r="H86" s="130">
        <f t="shared" si="8"/>
        <v>9.2</v>
      </c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</row>
    <row r="87" spans="1:21" ht="15">
      <c r="A87" s="117">
        <v>3</v>
      </c>
      <c r="B87" s="117" t="s">
        <v>32</v>
      </c>
      <c r="C87" s="131" t="s">
        <v>27</v>
      </c>
      <c r="D87" s="125">
        <v>42367</v>
      </c>
      <c r="E87" s="120">
        <v>11</v>
      </c>
      <c r="F87" s="121">
        <v>2.1</v>
      </c>
      <c r="G87" s="129"/>
      <c r="H87" s="130">
        <f t="shared" si="8"/>
        <v>8.9</v>
      </c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</row>
    <row r="88" spans="1:21" ht="15">
      <c r="A88" s="117">
        <v>4</v>
      </c>
      <c r="B88" s="117" t="s">
        <v>31</v>
      </c>
      <c r="C88" s="131" t="s">
        <v>27</v>
      </c>
      <c r="D88" s="125">
        <v>42034</v>
      </c>
      <c r="E88" s="120">
        <v>11</v>
      </c>
      <c r="F88" s="121">
        <v>2.5</v>
      </c>
      <c r="G88" s="129"/>
      <c r="H88" s="130">
        <f t="shared" si="8"/>
        <v>8.5</v>
      </c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</row>
    <row r="89" spans="1:21" ht="15">
      <c r="A89" s="117">
        <v>5</v>
      </c>
      <c r="B89" s="118" t="s">
        <v>28</v>
      </c>
      <c r="C89" s="124" t="s">
        <v>27</v>
      </c>
      <c r="D89" s="125">
        <v>41698</v>
      </c>
      <c r="E89" s="120">
        <v>11</v>
      </c>
      <c r="F89" s="121">
        <v>2.5</v>
      </c>
      <c r="G89" s="129"/>
      <c r="H89" s="130">
        <f t="shared" si="8"/>
        <v>8.5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</row>
    <row r="90" spans="1:21" ht="15">
      <c r="A90" s="134">
        <v>6</v>
      </c>
      <c r="B90" s="118" t="s">
        <v>40</v>
      </c>
      <c r="C90" s="124" t="s">
        <v>26</v>
      </c>
      <c r="D90" s="125">
        <v>41799</v>
      </c>
      <c r="E90" s="120">
        <v>11</v>
      </c>
      <c r="F90" s="121">
        <v>2.8</v>
      </c>
      <c r="G90" s="129"/>
      <c r="H90" s="130">
        <f t="shared" si="8"/>
        <v>8.2</v>
      </c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</row>
    <row r="91" spans="1:21" ht="15">
      <c r="A91" s="42">
        <v>7</v>
      </c>
      <c r="B91" s="29" t="s">
        <v>33</v>
      </c>
      <c r="C91" s="85" t="s">
        <v>27</v>
      </c>
      <c r="D91" s="56">
        <v>41824</v>
      </c>
      <c r="E91" s="27">
        <v>11</v>
      </c>
      <c r="F91" s="24">
        <v>3.4</v>
      </c>
      <c r="G91" s="25"/>
      <c r="H91" s="26">
        <f t="shared" si="8"/>
        <v>7.6</v>
      </c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</row>
    <row r="92" spans="1:21" ht="15">
      <c r="A92" s="29">
        <v>8</v>
      </c>
      <c r="B92" s="29" t="s">
        <v>29</v>
      </c>
      <c r="C92" s="85" t="s">
        <v>27</v>
      </c>
      <c r="D92" s="56">
        <v>42068</v>
      </c>
      <c r="E92" s="27">
        <v>11</v>
      </c>
      <c r="F92" s="24">
        <v>3.9</v>
      </c>
      <c r="G92" s="25"/>
      <c r="H92" s="26">
        <f t="shared" si="8"/>
        <v>7.1</v>
      </c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</row>
    <row r="93" spans="1:21" ht="15">
      <c r="A93" s="22">
        <v>9</v>
      </c>
      <c r="B93" s="29" t="s">
        <v>41</v>
      </c>
      <c r="C93" s="85" t="s">
        <v>26</v>
      </c>
      <c r="D93" s="56">
        <v>41780</v>
      </c>
      <c r="E93" s="27">
        <v>11</v>
      </c>
      <c r="F93" s="24">
        <v>4</v>
      </c>
      <c r="G93" s="25"/>
      <c r="H93" s="26">
        <f t="shared" si="8"/>
        <v>7</v>
      </c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</row>
    <row r="94" spans="1:21" ht="15">
      <c r="A94" s="22">
        <v>10</v>
      </c>
      <c r="B94" s="3" t="s">
        <v>116</v>
      </c>
      <c r="C94" s="55" t="s">
        <v>111</v>
      </c>
      <c r="D94" s="56">
        <v>42356</v>
      </c>
      <c r="E94" s="27">
        <v>0</v>
      </c>
      <c r="F94" s="24">
        <v>0</v>
      </c>
      <c r="G94" s="25"/>
      <c r="H94" s="26">
        <f t="shared" si="8"/>
        <v>0</v>
      </c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</row>
    <row r="95" spans="1:21" ht="15">
      <c r="A95" s="29">
        <v>11</v>
      </c>
      <c r="B95" s="3" t="s">
        <v>117</v>
      </c>
      <c r="C95" s="55" t="s">
        <v>111</v>
      </c>
      <c r="D95" s="56">
        <v>41647</v>
      </c>
      <c r="E95" s="27">
        <v>0</v>
      </c>
      <c r="F95" s="24">
        <v>0</v>
      </c>
      <c r="G95" s="25"/>
      <c r="H95" s="26">
        <f t="shared" si="8"/>
        <v>0</v>
      </c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</row>
    <row r="96" spans="1:21" ht="15">
      <c r="A96" s="22">
        <v>12</v>
      </c>
      <c r="B96" s="3" t="s">
        <v>115</v>
      </c>
      <c r="C96" s="55" t="s">
        <v>111</v>
      </c>
      <c r="D96" s="56">
        <v>42218</v>
      </c>
      <c r="E96" s="27">
        <v>0</v>
      </c>
      <c r="F96" s="24">
        <v>0</v>
      </c>
      <c r="G96" s="25"/>
      <c r="H96" s="26">
        <f t="shared" si="8"/>
        <v>0</v>
      </c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</row>
    <row r="97" spans="1:21" ht="15">
      <c r="A97" s="22">
        <v>13</v>
      </c>
      <c r="B97" s="3" t="s">
        <v>113</v>
      </c>
      <c r="C97" s="55" t="s">
        <v>111</v>
      </c>
      <c r="D97" s="56">
        <v>42181</v>
      </c>
      <c r="E97" s="27">
        <v>0</v>
      </c>
      <c r="F97" s="24">
        <v>0</v>
      </c>
      <c r="G97" s="25"/>
      <c r="H97" s="26">
        <f t="shared" si="8"/>
        <v>0</v>
      </c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</row>
    <row r="98" spans="1:21" ht="15">
      <c r="A98" s="29">
        <v>14</v>
      </c>
      <c r="B98" s="3" t="s">
        <v>114</v>
      </c>
      <c r="C98" s="55" t="s">
        <v>111</v>
      </c>
      <c r="D98" s="56">
        <v>42197</v>
      </c>
      <c r="E98" s="27">
        <v>0</v>
      </c>
      <c r="F98" s="24">
        <v>0</v>
      </c>
      <c r="G98" s="25"/>
      <c r="H98" s="26">
        <f t="shared" si="8"/>
        <v>0</v>
      </c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</row>
    <row r="99" spans="1:21" ht="15">
      <c r="A99" s="22">
        <v>15</v>
      </c>
      <c r="B99" s="29" t="s">
        <v>118</v>
      </c>
      <c r="C99" s="85" t="s">
        <v>111</v>
      </c>
      <c r="D99" s="56">
        <v>41718</v>
      </c>
      <c r="E99" s="27">
        <v>0</v>
      </c>
      <c r="F99" s="24">
        <v>0</v>
      </c>
      <c r="G99" s="25"/>
      <c r="H99" s="26">
        <f t="shared" si="8"/>
        <v>0</v>
      </c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</row>
    <row r="100" spans="1:21" ht="15">
      <c r="A100" s="66"/>
      <c r="B100" s="7"/>
      <c r="C100" s="8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</row>
    <row r="101" spans="1:21" ht="15">
      <c r="A101" s="66"/>
      <c r="B101" s="7"/>
      <c r="C101" s="8"/>
      <c r="D101" s="8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</row>
    <row r="102" spans="1:21" ht="15">
      <c r="A102" s="7"/>
      <c r="B102" s="7"/>
      <c r="C102" s="8"/>
      <c r="D102" s="8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</row>
    <row r="103" spans="1:21" ht="15">
      <c r="A103" s="12"/>
      <c r="B103" s="12"/>
      <c r="C103" s="80"/>
      <c r="D103" s="14"/>
      <c r="E103" s="182" t="s">
        <v>17</v>
      </c>
      <c r="F103" s="182"/>
      <c r="G103" s="182"/>
      <c r="H103" s="182"/>
      <c r="I103" s="9"/>
      <c r="J103" s="10"/>
      <c r="K103" s="10"/>
      <c r="L103" s="10"/>
      <c r="M103" s="10"/>
      <c r="N103" s="7"/>
      <c r="O103" s="7"/>
      <c r="P103" s="7"/>
      <c r="Q103" s="7"/>
      <c r="R103" s="7"/>
      <c r="S103" s="7"/>
      <c r="T103" s="7"/>
      <c r="U103" s="7"/>
    </row>
    <row r="104" spans="1:21" ht="15">
      <c r="A104" s="12"/>
      <c r="B104" s="41" t="s">
        <v>4</v>
      </c>
      <c r="C104" s="15" t="s">
        <v>5</v>
      </c>
      <c r="D104" s="41" t="s">
        <v>6</v>
      </c>
      <c r="E104" s="21" t="s">
        <v>8</v>
      </c>
      <c r="F104" s="21" t="s">
        <v>13</v>
      </c>
      <c r="G104" s="21" t="s">
        <v>10</v>
      </c>
      <c r="H104" s="21" t="s">
        <v>20</v>
      </c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 ht="15">
      <c r="A105" s="117">
        <v>1</v>
      </c>
      <c r="B105" s="117" t="s">
        <v>118</v>
      </c>
      <c r="C105" s="131" t="s">
        <v>111</v>
      </c>
      <c r="D105" s="125">
        <v>41718</v>
      </c>
      <c r="E105" s="120">
        <v>22.5</v>
      </c>
      <c r="F105" s="121">
        <v>1.3</v>
      </c>
      <c r="G105" s="122"/>
      <c r="H105" s="123">
        <f aca="true" t="shared" si="9" ref="H105:H119">SUM(E105-F105-G105)</f>
        <v>21.2</v>
      </c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8" ht="15">
      <c r="A106" s="118">
        <v>2</v>
      </c>
      <c r="B106" s="118" t="s">
        <v>116</v>
      </c>
      <c r="C106" s="124" t="s">
        <v>111</v>
      </c>
      <c r="D106" s="125">
        <v>42356</v>
      </c>
      <c r="E106" s="120">
        <v>22.5</v>
      </c>
      <c r="F106" s="121">
        <v>1.45</v>
      </c>
      <c r="G106" s="122"/>
      <c r="H106" s="123">
        <f t="shared" si="9"/>
        <v>21.05</v>
      </c>
    </row>
    <row r="107" spans="1:8" ht="15">
      <c r="A107" s="118">
        <v>3</v>
      </c>
      <c r="B107" s="118" t="s">
        <v>115</v>
      </c>
      <c r="C107" s="124" t="s">
        <v>111</v>
      </c>
      <c r="D107" s="125">
        <v>42218</v>
      </c>
      <c r="E107" s="120">
        <v>22.5</v>
      </c>
      <c r="F107" s="121">
        <v>1.7</v>
      </c>
      <c r="G107" s="122"/>
      <c r="H107" s="123">
        <f t="shared" si="9"/>
        <v>20.8</v>
      </c>
    </row>
    <row r="108" spans="1:9" ht="15">
      <c r="A108" s="117">
        <v>4</v>
      </c>
      <c r="B108" s="117" t="s">
        <v>34</v>
      </c>
      <c r="C108" s="131" t="s">
        <v>27</v>
      </c>
      <c r="D108" s="125">
        <v>41988</v>
      </c>
      <c r="E108" s="120">
        <v>22.5</v>
      </c>
      <c r="F108" s="121">
        <v>2</v>
      </c>
      <c r="G108" s="122"/>
      <c r="H108" s="123">
        <f t="shared" si="9"/>
        <v>20.5</v>
      </c>
      <c r="I108" s="7"/>
    </row>
    <row r="109" spans="1:9" ht="15">
      <c r="A109" s="118">
        <v>5</v>
      </c>
      <c r="B109" s="117" t="s">
        <v>30</v>
      </c>
      <c r="C109" s="131" t="s">
        <v>27</v>
      </c>
      <c r="D109" s="125">
        <v>42333</v>
      </c>
      <c r="E109" s="120">
        <v>22.5</v>
      </c>
      <c r="F109" s="121">
        <v>2.15</v>
      </c>
      <c r="G109" s="122"/>
      <c r="H109" s="123">
        <f t="shared" si="9"/>
        <v>20.35</v>
      </c>
      <c r="I109" s="7"/>
    </row>
    <row r="110" spans="1:8" ht="15">
      <c r="A110" s="3">
        <v>6</v>
      </c>
      <c r="B110" s="3" t="s">
        <v>40</v>
      </c>
      <c r="C110" s="55" t="s">
        <v>26</v>
      </c>
      <c r="D110" s="56">
        <v>41799</v>
      </c>
      <c r="E110" s="27">
        <v>22.5</v>
      </c>
      <c r="F110" s="24">
        <v>2.5</v>
      </c>
      <c r="G110" s="38"/>
      <c r="H110" s="39">
        <f t="shared" si="9"/>
        <v>20</v>
      </c>
    </row>
    <row r="111" spans="1:8" ht="15">
      <c r="A111" s="22">
        <v>7</v>
      </c>
      <c r="B111" s="29" t="s">
        <v>29</v>
      </c>
      <c r="C111" s="85" t="s">
        <v>27</v>
      </c>
      <c r="D111" s="56">
        <v>42068</v>
      </c>
      <c r="E111" s="27">
        <v>21.5</v>
      </c>
      <c r="F111" s="24">
        <v>1.6</v>
      </c>
      <c r="G111" s="38"/>
      <c r="H111" s="39">
        <f t="shared" si="9"/>
        <v>19.9</v>
      </c>
    </row>
    <row r="112" spans="1:8" ht="15">
      <c r="A112" s="3">
        <v>8</v>
      </c>
      <c r="B112" s="29" t="s">
        <v>33</v>
      </c>
      <c r="C112" s="85" t="s">
        <v>27</v>
      </c>
      <c r="D112" s="56">
        <v>41824</v>
      </c>
      <c r="E112" s="27">
        <v>22.5</v>
      </c>
      <c r="F112" s="24">
        <v>2.7</v>
      </c>
      <c r="G112" s="38"/>
      <c r="H112" s="39">
        <f t="shared" si="9"/>
        <v>19.8</v>
      </c>
    </row>
    <row r="113" spans="1:8" ht="15">
      <c r="A113" s="3">
        <v>9</v>
      </c>
      <c r="B113" s="29" t="s">
        <v>32</v>
      </c>
      <c r="C113" s="85" t="s">
        <v>27</v>
      </c>
      <c r="D113" s="56">
        <v>42367</v>
      </c>
      <c r="E113" s="27">
        <v>22.5</v>
      </c>
      <c r="F113" s="24">
        <v>2.8</v>
      </c>
      <c r="G113" s="38"/>
      <c r="H113" s="39">
        <f t="shared" si="9"/>
        <v>19.7</v>
      </c>
    </row>
    <row r="114" spans="1:8" ht="15">
      <c r="A114" s="22">
        <v>10</v>
      </c>
      <c r="B114" s="29" t="s">
        <v>41</v>
      </c>
      <c r="C114" s="85" t="s">
        <v>26</v>
      </c>
      <c r="D114" s="56">
        <v>41780</v>
      </c>
      <c r="E114" s="27">
        <v>21.5</v>
      </c>
      <c r="F114" s="24">
        <v>2.8</v>
      </c>
      <c r="G114" s="38"/>
      <c r="H114" s="39">
        <f t="shared" si="9"/>
        <v>18.7</v>
      </c>
    </row>
    <row r="115" spans="1:8" ht="15">
      <c r="A115" s="3">
        <v>11</v>
      </c>
      <c r="B115" s="3" t="s">
        <v>114</v>
      </c>
      <c r="C115" s="55" t="s">
        <v>111</v>
      </c>
      <c r="D115" s="56">
        <v>42197</v>
      </c>
      <c r="E115" s="27">
        <v>11</v>
      </c>
      <c r="F115" s="24">
        <v>0.4</v>
      </c>
      <c r="G115" s="38"/>
      <c r="H115" s="39">
        <f t="shared" si="9"/>
        <v>10.6</v>
      </c>
    </row>
    <row r="116" spans="1:8" ht="15">
      <c r="A116" s="3">
        <v>12</v>
      </c>
      <c r="B116" s="3" t="s">
        <v>117</v>
      </c>
      <c r="C116" s="55" t="s">
        <v>111</v>
      </c>
      <c r="D116" s="56">
        <v>41647</v>
      </c>
      <c r="E116" s="27">
        <v>11</v>
      </c>
      <c r="F116" s="24">
        <v>0.8</v>
      </c>
      <c r="G116" s="38"/>
      <c r="H116" s="39">
        <f t="shared" si="9"/>
        <v>10.2</v>
      </c>
    </row>
    <row r="117" spans="1:8" ht="15">
      <c r="A117" s="22">
        <v>13</v>
      </c>
      <c r="B117" s="3" t="s">
        <v>113</v>
      </c>
      <c r="C117" s="55" t="s">
        <v>111</v>
      </c>
      <c r="D117" s="56">
        <v>42181</v>
      </c>
      <c r="E117" s="27">
        <v>11.5</v>
      </c>
      <c r="F117" s="24">
        <v>1.5</v>
      </c>
      <c r="G117" s="38"/>
      <c r="H117" s="39">
        <f t="shared" si="9"/>
        <v>10</v>
      </c>
    </row>
    <row r="118" spans="1:8" ht="15">
      <c r="A118" s="3">
        <v>14</v>
      </c>
      <c r="B118" s="29" t="s">
        <v>31</v>
      </c>
      <c r="C118" s="85" t="s">
        <v>27</v>
      </c>
      <c r="D118" s="56">
        <v>42034</v>
      </c>
      <c r="E118" s="27">
        <v>11</v>
      </c>
      <c r="F118" s="24">
        <v>1.5</v>
      </c>
      <c r="G118" s="38"/>
      <c r="H118" s="39">
        <f t="shared" si="9"/>
        <v>9.5</v>
      </c>
    </row>
    <row r="119" spans="1:8" ht="15">
      <c r="A119" s="3">
        <v>15</v>
      </c>
      <c r="B119" s="4" t="s">
        <v>28</v>
      </c>
      <c r="C119" s="45" t="s">
        <v>27</v>
      </c>
      <c r="D119" s="56">
        <v>41698</v>
      </c>
      <c r="E119" s="27">
        <v>11</v>
      </c>
      <c r="F119" s="24">
        <v>1.7</v>
      </c>
      <c r="G119" s="38"/>
      <c r="H119" s="39">
        <f t="shared" si="9"/>
        <v>9.3</v>
      </c>
    </row>
  </sheetData>
  <mergeCells count="11">
    <mergeCell ref="E103:H103"/>
    <mergeCell ref="A1:U1"/>
    <mergeCell ref="B2:U2"/>
    <mergeCell ref="E3:H3"/>
    <mergeCell ref="I3:L3"/>
    <mergeCell ref="M3:P3"/>
    <mergeCell ref="Q3:T3"/>
    <mergeCell ref="E23:H23"/>
    <mergeCell ref="E43:H43"/>
    <mergeCell ref="E63:H63"/>
    <mergeCell ref="E83:H83"/>
  </mergeCells>
  <dataValidations count="1">
    <dataValidation type="custom" allowBlank="1" showInputMessage="1" showErrorMessage="1" sqref="H65:H80 H105:H119 H85:H99 H45:H60 L5:L19 T5:T19 P5:P19 H5:H19 H25:H40">
      <formula1>"bvbv"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4"/>
  <sheetViews>
    <sheetView workbookViewId="0" topLeftCell="A74">
      <selection activeCell="R86" sqref="R86"/>
    </sheetView>
  </sheetViews>
  <sheetFormatPr defaultColWidth="9.140625" defaultRowHeight="15"/>
  <cols>
    <col min="1" max="1" width="3.00390625" style="0" bestFit="1" customWidth="1"/>
    <col min="2" max="2" width="22.140625" style="0" bestFit="1" customWidth="1"/>
    <col min="3" max="3" width="26.00390625" style="0" bestFit="1" customWidth="1"/>
    <col min="4" max="4" width="11.28125" style="0" bestFit="1" customWidth="1"/>
    <col min="5" max="5" width="5.57421875" style="0" bestFit="1" customWidth="1"/>
    <col min="6" max="6" width="6.57421875" style="0" bestFit="1" customWidth="1"/>
    <col min="7" max="7" width="5.8515625" style="0" customWidth="1"/>
    <col min="8" max="8" width="6.28125" style="0" bestFit="1" customWidth="1"/>
    <col min="9" max="10" width="5.57421875" style="0" bestFit="1" customWidth="1"/>
    <col min="11" max="11" width="5.7109375" style="0" customWidth="1"/>
    <col min="12" max="12" width="6.57421875" style="0" bestFit="1" customWidth="1"/>
    <col min="13" max="13" width="5.57421875" style="0" bestFit="1" customWidth="1"/>
    <col min="14" max="14" width="6.57421875" style="0" bestFit="1" customWidth="1"/>
    <col min="15" max="15" width="5.7109375" style="0" customWidth="1"/>
    <col min="16" max="16" width="6.57421875" style="0" bestFit="1" customWidth="1"/>
    <col min="17" max="18" width="5.57421875" style="0" bestFit="1" customWidth="1"/>
    <col min="19" max="19" width="6.140625" style="0" customWidth="1"/>
    <col min="20" max="20" width="6.57421875" style="0" bestFit="1" customWidth="1"/>
    <col min="21" max="21" width="8.8515625" style="0" customWidth="1"/>
  </cols>
  <sheetData>
    <row r="1" spans="1:21" ht="18.75">
      <c r="A1" s="183" t="s">
        <v>25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8.75">
      <c r="A2" s="1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2" ht="15">
      <c r="A3" s="12"/>
      <c r="B3" s="13" t="s">
        <v>18</v>
      </c>
      <c r="C3" s="12"/>
      <c r="D3" s="14"/>
      <c r="E3" s="184" t="s">
        <v>0</v>
      </c>
      <c r="F3" s="185"/>
      <c r="G3" s="185"/>
      <c r="H3" s="185"/>
      <c r="I3" s="186" t="s">
        <v>1</v>
      </c>
      <c r="J3" s="187"/>
      <c r="K3" s="187"/>
      <c r="L3" s="187"/>
      <c r="M3" s="188" t="s">
        <v>2</v>
      </c>
      <c r="N3" s="189"/>
      <c r="O3" s="189"/>
      <c r="P3" s="189"/>
      <c r="Q3" s="190" t="s">
        <v>3</v>
      </c>
      <c r="R3" s="190"/>
      <c r="S3" s="190"/>
      <c r="T3" s="190"/>
      <c r="U3" s="14"/>
      <c r="V3" s="7"/>
    </row>
    <row r="4" spans="1:22" ht="30">
      <c r="A4" s="12"/>
      <c r="B4" s="41" t="s">
        <v>4</v>
      </c>
      <c r="C4" s="15" t="s">
        <v>5</v>
      </c>
      <c r="D4" s="41" t="s">
        <v>6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8</v>
      </c>
      <c r="J4" s="17" t="s">
        <v>9</v>
      </c>
      <c r="K4" s="17" t="s">
        <v>10</v>
      </c>
      <c r="L4" s="17" t="s">
        <v>12</v>
      </c>
      <c r="M4" s="18" t="s">
        <v>8</v>
      </c>
      <c r="N4" s="18" t="s">
        <v>13</v>
      </c>
      <c r="O4" s="18" t="s">
        <v>10</v>
      </c>
      <c r="P4" s="18" t="s">
        <v>14</v>
      </c>
      <c r="Q4" s="37" t="s">
        <v>8</v>
      </c>
      <c r="R4" s="37" t="s">
        <v>13</v>
      </c>
      <c r="S4" s="37" t="s">
        <v>10</v>
      </c>
      <c r="T4" s="37" t="s">
        <v>15</v>
      </c>
      <c r="U4" s="19" t="s">
        <v>7</v>
      </c>
      <c r="V4" s="7"/>
    </row>
    <row r="5" spans="1:22" ht="15">
      <c r="A5" s="108">
        <v>1</v>
      </c>
      <c r="B5" s="110" t="s">
        <v>54</v>
      </c>
      <c r="C5" s="111" t="s">
        <v>51</v>
      </c>
      <c r="D5" s="105">
        <v>41562</v>
      </c>
      <c r="E5" s="112">
        <v>12</v>
      </c>
      <c r="F5" s="97">
        <v>1.15</v>
      </c>
      <c r="G5" s="98"/>
      <c r="H5" s="99">
        <f aca="true" t="shared" si="0" ref="H5:H15">SUM(E5-F5-G5)</f>
        <v>10.85</v>
      </c>
      <c r="I5" s="112">
        <v>12</v>
      </c>
      <c r="J5" s="97">
        <v>0.85</v>
      </c>
      <c r="K5" s="98"/>
      <c r="L5" s="99">
        <f aca="true" t="shared" si="1" ref="L5:L15">SUM(I5-J5-K5)</f>
        <v>11.15</v>
      </c>
      <c r="M5" s="112">
        <v>12</v>
      </c>
      <c r="N5" s="97">
        <v>0.6</v>
      </c>
      <c r="O5" s="98"/>
      <c r="P5" s="99">
        <f aca="true" t="shared" si="2" ref="P5:P15">SUM(M5-N5-O5)</f>
        <v>11.4</v>
      </c>
      <c r="Q5" s="112">
        <v>12</v>
      </c>
      <c r="R5" s="97">
        <v>1</v>
      </c>
      <c r="S5" s="98"/>
      <c r="T5" s="99">
        <f aca="true" t="shared" si="3" ref="T5:T15">SUM(Q5-R5-S5)</f>
        <v>11</v>
      </c>
      <c r="U5" s="103">
        <f aca="true" t="shared" si="4" ref="U5:U15">SUM(H5,L5,P5,T5)-MIN(H5,L5,P5,T5)</f>
        <v>33.55</v>
      </c>
      <c r="V5" s="8"/>
    </row>
    <row r="6" spans="1:22" ht="15">
      <c r="A6" s="108">
        <v>2</v>
      </c>
      <c r="B6" s="110" t="s">
        <v>36</v>
      </c>
      <c r="C6" s="111" t="s">
        <v>27</v>
      </c>
      <c r="D6" s="105">
        <v>41309</v>
      </c>
      <c r="E6" s="112">
        <v>12</v>
      </c>
      <c r="F6" s="97">
        <v>1.45</v>
      </c>
      <c r="G6" s="98">
        <v>0.2</v>
      </c>
      <c r="H6" s="99">
        <f t="shared" si="0"/>
        <v>10.350000000000001</v>
      </c>
      <c r="I6" s="112">
        <v>11</v>
      </c>
      <c r="J6" s="97">
        <v>2.45</v>
      </c>
      <c r="K6" s="98">
        <v>0.3</v>
      </c>
      <c r="L6" s="99">
        <f t="shared" si="1"/>
        <v>8.25</v>
      </c>
      <c r="M6" s="112">
        <v>12</v>
      </c>
      <c r="N6" s="97">
        <v>1.05</v>
      </c>
      <c r="O6" s="98"/>
      <c r="P6" s="99">
        <f t="shared" si="2"/>
        <v>10.95</v>
      </c>
      <c r="Q6" s="112">
        <v>12</v>
      </c>
      <c r="R6" s="97">
        <v>1</v>
      </c>
      <c r="S6" s="98"/>
      <c r="T6" s="99">
        <f t="shared" si="3"/>
        <v>11</v>
      </c>
      <c r="U6" s="103">
        <f t="shared" si="4"/>
        <v>32.3</v>
      </c>
      <c r="V6" s="7"/>
    </row>
    <row r="7" spans="1:22" ht="15">
      <c r="A7" s="108">
        <v>3</v>
      </c>
      <c r="B7" s="110" t="s">
        <v>37</v>
      </c>
      <c r="C7" s="111" t="s">
        <v>27</v>
      </c>
      <c r="D7" s="105">
        <v>41450</v>
      </c>
      <c r="E7" s="112">
        <v>12</v>
      </c>
      <c r="F7" s="97">
        <v>1.75</v>
      </c>
      <c r="G7" s="98">
        <v>0.2</v>
      </c>
      <c r="H7" s="99">
        <f t="shared" si="0"/>
        <v>10.05</v>
      </c>
      <c r="I7" s="112">
        <v>11.2</v>
      </c>
      <c r="J7" s="97">
        <v>2</v>
      </c>
      <c r="K7" s="98"/>
      <c r="L7" s="99">
        <f t="shared" si="1"/>
        <v>9.2</v>
      </c>
      <c r="M7" s="112">
        <v>12</v>
      </c>
      <c r="N7" s="97">
        <v>0.85</v>
      </c>
      <c r="O7" s="98"/>
      <c r="P7" s="99">
        <f t="shared" si="2"/>
        <v>11.15</v>
      </c>
      <c r="Q7" s="112">
        <v>12</v>
      </c>
      <c r="R7" s="97">
        <v>1.7</v>
      </c>
      <c r="S7" s="98"/>
      <c r="T7" s="99">
        <f t="shared" si="3"/>
        <v>10.3</v>
      </c>
      <c r="U7" s="103">
        <f t="shared" si="4"/>
        <v>31.500000000000004</v>
      </c>
      <c r="V7" s="7"/>
    </row>
    <row r="8" spans="1:22" ht="15">
      <c r="A8" s="22">
        <v>4</v>
      </c>
      <c r="B8" s="4" t="s">
        <v>39</v>
      </c>
      <c r="C8" s="45" t="s">
        <v>27</v>
      </c>
      <c r="D8" s="53">
        <v>40968</v>
      </c>
      <c r="E8" s="27">
        <v>12</v>
      </c>
      <c r="F8" s="24">
        <v>1.2</v>
      </c>
      <c r="G8" s="25">
        <v>0.2</v>
      </c>
      <c r="H8" s="26">
        <f t="shared" si="0"/>
        <v>10.600000000000001</v>
      </c>
      <c r="I8" s="27">
        <v>11.3</v>
      </c>
      <c r="J8" s="24">
        <v>1.45</v>
      </c>
      <c r="K8" s="25"/>
      <c r="L8" s="26">
        <f t="shared" si="1"/>
        <v>9.850000000000001</v>
      </c>
      <c r="M8" s="27">
        <v>12</v>
      </c>
      <c r="N8" s="24">
        <v>1.1</v>
      </c>
      <c r="O8" s="25"/>
      <c r="P8" s="26">
        <f t="shared" si="2"/>
        <v>10.9</v>
      </c>
      <c r="Q8" s="27">
        <v>12</v>
      </c>
      <c r="R8" s="24">
        <v>2</v>
      </c>
      <c r="S8" s="25"/>
      <c r="T8" s="26">
        <f t="shared" si="3"/>
        <v>10</v>
      </c>
      <c r="U8" s="28">
        <f t="shared" si="4"/>
        <v>31.5</v>
      </c>
      <c r="V8" s="7"/>
    </row>
    <row r="9" spans="1:22" ht="15">
      <c r="A9" s="22">
        <v>5</v>
      </c>
      <c r="B9" s="22" t="s">
        <v>44</v>
      </c>
      <c r="C9" s="85" t="s">
        <v>26</v>
      </c>
      <c r="D9" s="56">
        <v>41592</v>
      </c>
      <c r="E9" s="27">
        <v>12</v>
      </c>
      <c r="F9" s="24">
        <v>2.25</v>
      </c>
      <c r="G9" s="25">
        <v>0.4</v>
      </c>
      <c r="H9" s="26">
        <f t="shared" si="0"/>
        <v>9.35</v>
      </c>
      <c r="I9" s="27">
        <v>11.5</v>
      </c>
      <c r="J9" s="24">
        <v>2.1</v>
      </c>
      <c r="K9" s="25">
        <v>0.3</v>
      </c>
      <c r="L9" s="26">
        <f t="shared" si="1"/>
        <v>9.1</v>
      </c>
      <c r="M9" s="27">
        <v>12</v>
      </c>
      <c r="N9" s="24">
        <v>1.4</v>
      </c>
      <c r="O9" s="25"/>
      <c r="P9" s="26">
        <f t="shared" si="2"/>
        <v>10.6</v>
      </c>
      <c r="Q9" s="27">
        <v>12</v>
      </c>
      <c r="R9" s="24">
        <v>4.5</v>
      </c>
      <c r="S9" s="25"/>
      <c r="T9" s="26">
        <f t="shared" si="3"/>
        <v>7.5</v>
      </c>
      <c r="U9" s="28">
        <f t="shared" si="4"/>
        <v>29.049999999999997</v>
      </c>
      <c r="V9" s="7"/>
    </row>
    <row r="10" spans="1:22" ht="15">
      <c r="A10" s="22">
        <v>6</v>
      </c>
      <c r="B10" s="4" t="s">
        <v>120</v>
      </c>
      <c r="C10" s="55" t="s">
        <v>111</v>
      </c>
      <c r="D10" s="56">
        <v>41418</v>
      </c>
      <c r="E10" s="27">
        <v>10.4</v>
      </c>
      <c r="F10" s="24">
        <v>1.2</v>
      </c>
      <c r="G10" s="25">
        <v>0.3</v>
      </c>
      <c r="H10" s="26">
        <f t="shared" si="0"/>
        <v>8.9</v>
      </c>
      <c r="I10" s="27">
        <v>11.6</v>
      </c>
      <c r="J10" s="24">
        <v>2.775</v>
      </c>
      <c r="K10" s="25"/>
      <c r="L10" s="26">
        <f t="shared" si="1"/>
        <v>8.825</v>
      </c>
      <c r="M10" s="27">
        <v>11.5</v>
      </c>
      <c r="N10" s="24">
        <v>1.1</v>
      </c>
      <c r="O10" s="25"/>
      <c r="P10" s="26">
        <f t="shared" si="2"/>
        <v>10.4</v>
      </c>
      <c r="Q10" s="27">
        <v>0</v>
      </c>
      <c r="R10" s="24">
        <v>0</v>
      </c>
      <c r="S10" s="25"/>
      <c r="T10" s="26">
        <f t="shared" si="3"/>
        <v>0</v>
      </c>
      <c r="U10" s="28">
        <f t="shared" si="4"/>
        <v>28.125</v>
      </c>
      <c r="V10" s="7"/>
    </row>
    <row r="11" spans="1:22" ht="15">
      <c r="A11" s="22">
        <v>7</v>
      </c>
      <c r="B11" s="4" t="s">
        <v>35</v>
      </c>
      <c r="C11" s="45" t="s">
        <v>27</v>
      </c>
      <c r="D11" s="56">
        <v>40965</v>
      </c>
      <c r="E11" s="27">
        <v>12</v>
      </c>
      <c r="F11" s="24">
        <v>2.2</v>
      </c>
      <c r="G11" s="25">
        <v>0.2</v>
      </c>
      <c r="H11" s="26">
        <f t="shared" si="0"/>
        <v>9.600000000000001</v>
      </c>
      <c r="I11" s="27">
        <v>11</v>
      </c>
      <c r="J11" s="24">
        <v>2.75</v>
      </c>
      <c r="K11" s="25">
        <v>0.3</v>
      </c>
      <c r="L11" s="26">
        <f t="shared" si="1"/>
        <v>7.95</v>
      </c>
      <c r="M11" s="27">
        <v>12</v>
      </c>
      <c r="N11" s="24">
        <v>1.5</v>
      </c>
      <c r="O11" s="25"/>
      <c r="P11" s="26">
        <f t="shared" si="2"/>
        <v>10.5</v>
      </c>
      <c r="Q11" s="27">
        <v>0</v>
      </c>
      <c r="R11" s="24">
        <v>0</v>
      </c>
      <c r="S11" s="25"/>
      <c r="T11" s="26">
        <f t="shared" si="3"/>
        <v>0</v>
      </c>
      <c r="U11" s="28">
        <f t="shared" si="4"/>
        <v>28.05</v>
      </c>
      <c r="V11" s="7"/>
    </row>
    <row r="12" spans="1:22" ht="15">
      <c r="A12" s="22">
        <v>8</v>
      </c>
      <c r="B12" s="22" t="s">
        <v>43</v>
      </c>
      <c r="C12" s="85" t="s">
        <v>26</v>
      </c>
      <c r="D12" s="56">
        <v>41556</v>
      </c>
      <c r="E12" s="27">
        <v>12</v>
      </c>
      <c r="F12" s="24">
        <v>3.65</v>
      </c>
      <c r="G12" s="25">
        <v>0.1</v>
      </c>
      <c r="H12" s="26">
        <f t="shared" si="0"/>
        <v>8.25</v>
      </c>
      <c r="I12" s="27">
        <v>12</v>
      </c>
      <c r="J12" s="24">
        <v>3.3</v>
      </c>
      <c r="K12" s="25">
        <v>0.3</v>
      </c>
      <c r="L12" s="26">
        <f t="shared" si="1"/>
        <v>8.399999999999999</v>
      </c>
      <c r="M12" s="27">
        <v>11.5</v>
      </c>
      <c r="N12" s="24">
        <v>1.25</v>
      </c>
      <c r="O12" s="25"/>
      <c r="P12" s="26">
        <f t="shared" si="2"/>
        <v>10.25</v>
      </c>
      <c r="Q12" s="27">
        <v>12</v>
      </c>
      <c r="R12" s="24">
        <v>4.1</v>
      </c>
      <c r="S12" s="25"/>
      <c r="T12" s="26">
        <f t="shared" si="3"/>
        <v>7.9</v>
      </c>
      <c r="U12" s="28">
        <f t="shared" si="4"/>
        <v>26.9</v>
      </c>
      <c r="V12" s="7"/>
    </row>
    <row r="13" spans="1:22" ht="15">
      <c r="A13" s="22">
        <v>9</v>
      </c>
      <c r="B13" s="22" t="s">
        <v>42</v>
      </c>
      <c r="C13" s="85" t="s">
        <v>26</v>
      </c>
      <c r="D13" s="56">
        <v>41629</v>
      </c>
      <c r="E13" s="27">
        <v>12</v>
      </c>
      <c r="F13" s="24">
        <v>5.6</v>
      </c>
      <c r="G13" s="25"/>
      <c r="H13" s="26">
        <f t="shared" si="0"/>
        <v>6.4</v>
      </c>
      <c r="I13" s="27">
        <v>12</v>
      </c>
      <c r="J13" s="24">
        <v>3.75</v>
      </c>
      <c r="K13" s="25">
        <v>0.3</v>
      </c>
      <c r="L13" s="26">
        <f t="shared" si="1"/>
        <v>7.95</v>
      </c>
      <c r="M13" s="27">
        <v>11.5</v>
      </c>
      <c r="N13" s="24">
        <v>1.45</v>
      </c>
      <c r="O13" s="25"/>
      <c r="P13" s="26">
        <f t="shared" si="2"/>
        <v>10.05</v>
      </c>
      <c r="Q13" s="27">
        <v>12</v>
      </c>
      <c r="R13" s="24">
        <v>4.6</v>
      </c>
      <c r="S13" s="25"/>
      <c r="T13" s="26">
        <f t="shared" si="3"/>
        <v>7.4</v>
      </c>
      <c r="U13" s="28">
        <f t="shared" si="4"/>
        <v>25.400000000000006</v>
      </c>
      <c r="V13" s="7"/>
    </row>
    <row r="14" spans="1:22" ht="15">
      <c r="A14" s="22">
        <v>10</v>
      </c>
      <c r="B14" s="4" t="s">
        <v>119</v>
      </c>
      <c r="C14" s="55" t="s">
        <v>111</v>
      </c>
      <c r="D14" s="56">
        <v>41489</v>
      </c>
      <c r="E14" s="27">
        <v>12</v>
      </c>
      <c r="F14" s="24">
        <v>2.1</v>
      </c>
      <c r="G14" s="25"/>
      <c r="H14" s="26">
        <f t="shared" si="0"/>
        <v>9.9</v>
      </c>
      <c r="I14" s="27">
        <v>12</v>
      </c>
      <c r="J14" s="24">
        <v>1.425</v>
      </c>
      <c r="K14" s="25"/>
      <c r="L14" s="26">
        <f t="shared" si="1"/>
        <v>10.575</v>
      </c>
      <c r="M14" s="27">
        <v>10</v>
      </c>
      <c r="N14" s="24">
        <v>10</v>
      </c>
      <c r="O14" s="25"/>
      <c r="P14" s="26">
        <f t="shared" si="2"/>
        <v>0</v>
      </c>
      <c r="Q14" s="27">
        <v>0</v>
      </c>
      <c r="R14" s="24">
        <v>0</v>
      </c>
      <c r="S14" s="25"/>
      <c r="T14" s="26">
        <f t="shared" si="3"/>
        <v>0</v>
      </c>
      <c r="U14" s="28">
        <f t="shared" si="4"/>
        <v>20.475</v>
      </c>
      <c r="V14" s="7"/>
    </row>
    <row r="15" spans="1:22" ht="15">
      <c r="A15" s="135">
        <v>11</v>
      </c>
      <c r="B15" s="135" t="s">
        <v>38</v>
      </c>
      <c r="C15" s="136" t="s">
        <v>27</v>
      </c>
      <c r="D15" s="137">
        <v>41223</v>
      </c>
      <c r="E15" s="138">
        <v>0</v>
      </c>
      <c r="F15" s="139">
        <v>0</v>
      </c>
      <c r="G15" s="140"/>
      <c r="H15" s="141">
        <f t="shared" si="0"/>
        <v>0</v>
      </c>
      <c r="I15" s="138">
        <v>0</v>
      </c>
      <c r="J15" s="139">
        <v>0</v>
      </c>
      <c r="K15" s="140"/>
      <c r="L15" s="141">
        <f t="shared" si="1"/>
        <v>0</v>
      </c>
      <c r="M15" s="138">
        <v>0</v>
      </c>
      <c r="N15" s="139">
        <v>0</v>
      </c>
      <c r="O15" s="140"/>
      <c r="P15" s="141">
        <f t="shared" si="2"/>
        <v>0</v>
      </c>
      <c r="Q15" s="138">
        <v>0</v>
      </c>
      <c r="R15" s="139">
        <v>0</v>
      </c>
      <c r="S15" s="140"/>
      <c r="T15" s="141">
        <f t="shared" si="3"/>
        <v>0</v>
      </c>
      <c r="U15" s="142">
        <f t="shared" si="4"/>
        <v>0</v>
      </c>
      <c r="V15" s="7"/>
    </row>
    <row r="16" spans="1:22" ht="15">
      <c r="A16" s="30"/>
      <c r="B16" s="64"/>
      <c r="C16" s="58"/>
      <c r="D16" s="63"/>
      <c r="E16" s="31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7"/>
    </row>
    <row r="17" spans="1:22" ht="15">
      <c r="A17" s="30"/>
      <c r="B17" s="64"/>
      <c r="C17" s="58"/>
      <c r="D17" s="63"/>
      <c r="E17" s="31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7"/>
    </row>
    <row r="18" spans="1:22" ht="15">
      <c r="A18" s="30"/>
      <c r="B18" s="31"/>
      <c r="C18" s="31"/>
      <c r="D18" s="63"/>
      <c r="E18" s="31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7"/>
    </row>
    <row r="19" spans="1:22" ht="15">
      <c r="A19" s="12"/>
      <c r="B19" s="12"/>
      <c r="C19" s="12"/>
      <c r="D19" s="12"/>
      <c r="E19" s="184" t="s">
        <v>0</v>
      </c>
      <c r="F19" s="185"/>
      <c r="G19" s="185"/>
      <c r="H19" s="191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7"/>
    </row>
    <row r="20" spans="1:22" ht="30">
      <c r="A20" s="12"/>
      <c r="B20" s="15" t="s">
        <v>4</v>
      </c>
      <c r="C20" s="15" t="s">
        <v>5</v>
      </c>
      <c r="D20" s="15" t="s">
        <v>6</v>
      </c>
      <c r="E20" s="16" t="s">
        <v>8</v>
      </c>
      <c r="F20" s="16" t="s">
        <v>9</v>
      </c>
      <c r="G20" s="16" t="s">
        <v>10</v>
      </c>
      <c r="H20" s="16" t="s">
        <v>11</v>
      </c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7"/>
    </row>
    <row r="21" spans="1:22" ht="15">
      <c r="A21" s="108">
        <v>1</v>
      </c>
      <c r="B21" s="126" t="s">
        <v>54</v>
      </c>
      <c r="C21" s="127" t="s">
        <v>51</v>
      </c>
      <c r="D21" s="128">
        <v>41562</v>
      </c>
      <c r="E21" s="100">
        <v>12</v>
      </c>
      <c r="F21" s="97">
        <v>1.15</v>
      </c>
      <c r="G21" s="98"/>
      <c r="H21" s="99">
        <f aca="true" t="shared" si="5" ref="H21:H31">SUM(E21-F21-G21)</f>
        <v>10.85</v>
      </c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7"/>
    </row>
    <row r="22" spans="1:22" ht="15">
      <c r="A22" s="117">
        <v>2</v>
      </c>
      <c r="B22" s="132" t="s">
        <v>39</v>
      </c>
      <c r="C22" s="133" t="s">
        <v>27</v>
      </c>
      <c r="D22" s="143">
        <v>40968</v>
      </c>
      <c r="E22" s="144">
        <v>12</v>
      </c>
      <c r="F22" s="121">
        <v>1.2</v>
      </c>
      <c r="G22" s="129">
        <v>0.2</v>
      </c>
      <c r="H22" s="130">
        <f t="shared" si="5"/>
        <v>10.600000000000001</v>
      </c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7"/>
    </row>
    <row r="23" spans="1:22" ht="15">
      <c r="A23" s="108">
        <v>3</v>
      </c>
      <c r="B23" s="126" t="s">
        <v>36</v>
      </c>
      <c r="C23" s="127" t="s">
        <v>27</v>
      </c>
      <c r="D23" s="128">
        <v>41309</v>
      </c>
      <c r="E23" s="100">
        <v>12</v>
      </c>
      <c r="F23" s="97">
        <v>1.45</v>
      </c>
      <c r="G23" s="98">
        <v>0.2</v>
      </c>
      <c r="H23" s="99">
        <f t="shared" si="5"/>
        <v>10.350000000000001</v>
      </c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7"/>
    </row>
    <row r="24" spans="1:22" ht="15">
      <c r="A24" s="108">
        <v>4</v>
      </c>
      <c r="B24" s="126" t="s">
        <v>37</v>
      </c>
      <c r="C24" s="127" t="s">
        <v>27</v>
      </c>
      <c r="D24" s="128">
        <v>41450</v>
      </c>
      <c r="E24" s="100">
        <v>12</v>
      </c>
      <c r="F24" s="97">
        <v>1.75</v>
      </c>
      <c r="G24" s="98">
        <v>0.2</v>
      </c>
      <c r="H24" s="99">
        <f t="shared" si="5"/>
        <v>10.05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7"/>
    </row>
    <row r="25" spans="1:22" ht="15">
      <c r="A25" s="117">
        <v>5</v>
      </c>
      <c r="B25" s="118" t="s">
        <v>119</v>
      </c>
      <c r="C25" s="124" t="s">
        <v>111</v>
      </c>
      <c r="D25" s="125">
        <v>41489</v>
      </c>
      <c r="E25" s="120">
        <v>12</v>
      </c>
      <c r="F25" s="121">
        <v>2.1</v>
      </c>
      <c r="G25" s="129"/>
      <c r="H25" s="130">
        <f t="shared" si="5"/>
        <v>9.9</v>
      </c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7"/>
    </row>
    <row r="26" spans="1:22" ht="15">
      <c r="A26" s="117">
        <v>6</v>
      </c>
      <c r="B26" s="118" t="s">
        <v>35</v>
      </c>
      <c r="C26" s="124" t="s">
        <v>27</v>
      </c>
      <c r="D26" s="125">
        <v>40965</v>
      </c>
      <c r="E26" s="120">
        <v>12</v>
      </c>
      <c r="F26" s="121">
        <v>2.2</v>
      </c>
      <c r="G26" s="129">
        <v>0.2</v>
      </c>
      <c r="H26" s="130">
        <f t="shared" si="5"/>
        <v>9.600000000000001</v>
      </c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7"/>
    </row>
    <row r="27" spans="1:22" ht="15">
      <c r="A27" s="117">
        <v>7</v>
      </c>
      <c r="B27" s="117" t="s">
        <v>44</v>
      </c>
      <c r="C27" s="131" t="s">
        <v>26</v>
      </c>
      <c r="D27" s="125">
        <v>41592</v>
      </c>
      <c r="E27" s="120">
        <v>12</v>
      </c>
      <c r="F27" s="121">
        <v>2.25</v>
      </c>
      <c r="G27" s="129">
        <v>0.4</v>
      </c>
      <c r="H27" s="130">
        <f t="shared" si="5"/>
        <v>9.35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7"/>
    </row>
    <row r="28" spans="1:22" ht="15">
      <c r="A28" s="117">
        <v>8</v>
      </c>
      <c r="B28" s="118" t="s">
        <v>120</v>
      </c>
      <c r="C28" s="124" t="s">
        <v>111</v>
      </c>
      <c r="D28" s="125">
        <v>41418</v>
      </c>
      <c r="E28" s="120">
        <v>10.4</v>
      </c>
      <c r="F28" s="121">
        <v>1.2</v>
      </c>
      <c r="G28" s="129">
        <v>0.3</v>
      </c>
      <c r="H28" s="130">
        <f t="shared" si="5"/>
        <v>8.9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7"/>
    </row>
    <row r="29" spans="1:22" ht="15">
      <c r="A29" s="22">
        <v>9</v>
      </c>
      <c r="B29" s="29" t="s">
        <v>43</v>
      </c>
      <c r="C29" s="85" t="s">
        <v>26</v>
      </c>
      <c r="D29" s="56">
        <v>41556</v>
      </c>
      <c r="E29" s="27">
        <v>12</v>
      </c>
      <c r="F29" s="24">
        <v>3.65</v>
      </c>
      <c r="G29" s="25">
        <v>0.1</v>
      </c>
      <c r="H29" s="26">
        <f t="shared" si="5"/>
        <v>8.25</v>
      </c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7"/>
    </row>
    <row r="30" spans="1:22" ht="15">
      <c r="A30" s="22">
        <v>10</v>
      </c>
      <c r="B30" s="29" t="s">
        <v>42</v>
      </c>
      <c r="C30" s="85" t="s">
        <v>26</v>
      </c>
      <c r="D30" s="56">
        <v>41629</v>
      </c>
      <c r="E30" s="27">
        <v>12</v>
      </c>
      <c r="F30" s="24">
        <v>5.6</v>
      </c>
      <c r="G30" s="25"/>
      <c r="H30" s="26">
        <f t="shared" si="5"/>
        <v>6.4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7"/>
    </row>
    <row r="31" spans="1:22" ht="15">
      <c r="A31" s="135">
        <v>11</v>
      </c>
      <c r="B31" s="135" t="s">
        <v>38</v>
      </c>
      <c r="C31" s="136" t="s">
        <v>27</v>
      </c>
      <c r="D31" s="137">
        <v>41223</v>
      </c>
      <c r="E31" s="138">
        <v>0</v>
      </c>
      <c r="F31" s="139">
        <v>0</v>
      </c>
      <c r="G31" s="140"/>
      <c r="H31" s="141">
        <f t="shared" si="5"/>
        <v>0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7"/>
    </row>
    <row r="32" spans="1:22" ht="15">
      <c r="A32" s="30"/>
      <c r="B32" s="31"/>
      <c r="C32" s="31"/>
      <c r="D32" s="63"/>
      <c r="E32" s="31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7"/>
    </row>
    <row r="33" spans="1:22" ht="15">
      <c r="A33" s="30"/>
      <c r="B33" s="31"/>
      <c r="C33" s="31"/>
      <c r="D33" s="63"/>
      <c r="E33" s="31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7"/>
    </row>
    <row r="34" spans="1:22" ht="15">
      <c r="A34" s="30"/>
      <c r="B34" s="31"/>
      <c r="C34" s="31"/>
      <c r="D34" s="63"/>
      <c r="E34" s="31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7"/>
    </row>
    <row r="35" spans="1:22" ht="15">
      <c r="A35" s="12"/>
      <c r="B35" s="12"/>
      <c r="C35" s="12"/>
      <c r="D35" s="12"/>
      <c r="E35" s="186" t="s">
        <v>1</v>
      </c>
      <c r="F35" s="187"/>
      <c r="G35" s="187"/>
      <c r="H35" s="192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7"/>
    </row>
    <row r="36" spans="1:22" ht="30">
      <c r="A36" s="12"/>
      <c r="B36" s="15" t="s">
        <v>4</v>
      </c>
      <c r="C36" s="15" t="s">
        <v>5</v>
      </c>
      <c r="D36" s="15" t="s">
        <v>6</v>
      </c>
      <c r="E36" s="17" t="s">
        <v>8</v>
      </c>
      <c r="F36" s="17" t="s">
        <v>9</v>
      </c>
      <c r="G36" s="17" t="s">
        <v>10</v>
      </c>
      <c r="H36" s="17" t="s">
        <v>12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7"/>
    </row>
    <row r="37" spans="1:22" ht="15">
      <c r="A37" s="108">
        <v>1</v>
      </c>
      <c r="B37" s="126" t="s">
        <v>54</v>
      </c>
      <c r="C37" s="127" t="s">
        <v>51</v>
      </c>
      <c r="D37" s="128">
        <v>41562</v>
      </c>
      <c r="E37" s="100">
        <v>12</v>
      </c>
      <c r="F37" s="97">
        <v>0.85</v>
      </c>
      <c r="G37" s="146"/>
      <c r="H37" s="147">
        <f aca="true" t="shared" si="6" ref="H37:H47">SUM(E37-F37-G37)</f>
        <v>11.15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7"/>
    </row>
    <row r="38" spans="1:22" ht="15">
      <c r="A38" s="117">
        <v>2</v>
      </c>
      <c r="B38" s="118" t="s">
        <v>119</v>
      </c>
      <c r="C38" s="124" t="s">
        <v>111</v>
      </c>
      <c r="D38" s="125">
        <v>41489</v>
      </c>
      <c r="E38" s="120">
        <v>12</v>
      </c>
      <c r="F38" s="121">
        <v>1.425</v>
      </c>
      <c r="G38" s="129"/>
      <c r="H38" s="145">
        <f t="shared" si="6"/>
        <v>10.575</v>
      </c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7"/>
    </row>
    <row r="39" spans="1:22" ht="15">
      <c r="A39" s="117">
        <v>3</v>
      </c>
      <c r="B39" s="118" t="s">
        <v>39</v>
      </c>
      <c r="C39" s="124" t="s">
        <v>27</v>
      </c>
      <c r="D39" s="125">
        <v>40968</v>
      </c>
      <c r="E39" s="120">
        <v>11.3</v>
      </c>
      <c r="F39" s="121">
        <v>1.45</v>
      </c>
      <c r="G39" s="129"/>
      <c r="H39" s="145">
        <f t="shared" si="6"/>
        <v>9.850000000000001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7"/>
    </row>
    <row r="40" spans="1:22" ht="15">
      <c r="A40" s="108">
        <v>4</v>
      </c>
      <c r="B40" s="126" t="s">
        <v>37</v>
      </c>
      <c r="C40" s="127" t="s">
        <v>27</v>
      </c>
      <c r="D40" s="128">
        <v>41450</v>
      </c>
      <c r="E40" s="100">
        <v>11.2</v>
      </c>
      <c r="F40" s="97">
        <v>2</v>
      </c>
      <c r="G40" s="146"/>
      <c r="H40" s="147">
        <f t="shared" si="6"/>
        <v>9.2</v>
      </c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7"/>
    </row>
    <row r="41" spans="1:22" ht="15">
      <c r="A41" s="117">
        <v>5</v>
      </c>
      <c r="B41" s="117" t="s">
        <v>44</v>
      </c>
      <c r="C41" s="131" t="s">
        <v>26</v>
      </c>
      <c r="D41" s="125">
        <v>41592</v>
      </c>
      <c r="E41" s="120">
        <v>11.5</v>
      </c>
      <c r="F41" s="121">
        <v>2.1</v>
      </c>
      <c r="G41" s="129">
        <v>0.3</v>
      </c>
      <c r="H41" s="145">
        <f t="shared" si="6"/>
        <v>9.1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7"/>
    </row>
    <row r="42" spans="1:22" ht="15">
      <c r="A42" s="117">
        <v>6</v>
      </c>
      <c r="B42" s="118" t="s">
        <v>120</v>
      </c>
      <c r="C42" s="124" t="s">
        <v>111</v>
      </c>
      <c r="D42" s="125">
        <v>41418</v>
      </c>
      <c r="E42" s="120">
        <v>11.6</v>
      </c>
      <c r="F42" s="121">
        <v>2.775</v>
      </c>
      <c r="G42" s="129"/>
      <c r="H42" s="145">
        <f t="shared" si="6"/>
        <v>8.825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7"/>
    </row>
    <row r="43" spans="1:22" ht="15">
      <c r="A43" s="117">
        <v>7</v>
      </c>
      <c r="B43" s="117" t="s">
        <v>43</v>
      </c>
      <c r="C43" s="131" t="s">
        <v>26</v>
      </c>
      <c r="D43" s="125">
        <v>41556</v>
      </c>
      <c r="E43" s="120">
        <v>12</v>
      </c>
      <c r="F43" s="121">
        <v>3.3</v>
      </c>
      <c r="G43" s="129">
        <v>0.3</v>
      </c>
      <c r="H43" s="145">
        <f t="shared" si="6"/>
        <v>8.399999999999999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7"/>
    </row>
    <row r="44" spans="1:22" ht="15">
      <c r="A44" s="108">
        <v>8</v>
      </c>
      <c r="B44" s="126" t="s">
        <v>36</v>
      </c>
      <c r="C44" s="127" t="s">
        <v>27</v>
      </c>
      <c r="D44" s="128">
        <v>41309</v>
      </c>
      <c r="E44" s="100">
        <v>11</v>
      </c>
      <c r="F44" s="97">
        <v>2.45</v>
      </c>
      <c r="G44" s="98">
        <v>0.3</v>
      </c>
      <c r="H44" s="147">
        <f t="shared" si="6"/>
        <v>8.25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7"/>
    </row>
    <row r="45" spans="1:22" ht="15">
      <c r="A45" s="22">
        <v>9</v>
      </c>
      <c r="B45" s="29" t="s">
        <v>42</v>
      </c>
      <c r="C45" s="85" t="s">
        <v>26</v>
      </c>
      <c r="D45" s="56">
        <v>41629</v>
      </c>
      <c r="E45" s="27">
        <v>12</v>
      </c>
      <c r="F45" s="24">
        <v>3.75</v>
      </c>
      <c r="G45" s="25">
        <v>0.3</v>
      </c>
      <c r="H45" s="26">
        <f t="shared" si="6"/>
        <v>7.95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7"/>
    </row>
    <row r="46" spans="1:22" ht="15">
      <c r="A46" s="22">
        <v>10</v>
      </c>
      <c r="B46" s="4" t="s">
        <v>35</v>
      </c>
      <c r="C46" s="45" t="s">
        <v>27</v>
      </c>
      <c r="D46" s="56">
        <v>40965</v>
      </c>
      <c r="E46" s="27">
        <v>11</v>
      </c>
      <c r="F46" s="24">
        <v>2.75</v>
      </c>
      <c r="G46" s="25">
        <v>0.3</v>
      </c>
      <c r="H46" s="26">
        <f t="shared" si="6"/>
        <v>7.95</v>
      </c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7"/>
    </row>
    <row r="47" spans="1:22" ht="15">
      <c r="A47" s="135">
        <v>11</v>
      </c>
      <c r="B47" s="135" t="s">
        <v>38</v>
      </c>
      <c r="C47" s="136" t="s">
        <v>27</v>
      </c>
      <c r="D47" s="137">
        <v>41223</v>
      </c>
      <c r="E47" s="138">
        <v>0</v>
      </c>
      <c r="F47" s="139">
        <v>0</v>
      </c>
      <c r="G47" s="140"/>
      <c r="H47" s="141">
        <f t="shared" si="6"/>
        <v>0</v>
      </c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7"/>
    </row>
    <row r="48" spans="1:22" ht="15">
      <c r="A48" s="30"/>
      <c r="B48" s="31"/>
      <c r="C48" s="31"/>
      <c r="D48" s="63"/>
      <c r="E48" s="31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7"/>
    </row>
    <row r="49" spans="1:22" ht="15">
      <c r="A49" s="30"/>
      <c r="B49" s="31"/>
      <c r="C49" s="31"/>
      <c r="D49" s="63"/>
      <c r="E49" s="31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7"/>
    </row>
    <row r="50" spans="1:22" ht="15">
      <c r="A50" s="30"/>
      <c r="B50" s="31"/>
      <c r="C50" s="31"/>
      <c r="D50" s="63"/>
      <c r="E50" s="31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7"/>
    </row>
    <row r="51" spans="1:22" ht="15">
      <c r="A51" s="12"/>
      <c r="B51" s="12"/>
      <c r="C51" s="12"/>
      <c r="D51" s="12"/>
      <c r="E51" s="193" t="s">
        <v>2</v>
      </c>
      <c r="F51" s="193"/>
      <c r="G51" s="193"/>
      <c r="H51" s="193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7"/>
    </row>
    <row r="52" spans="1:22" ht="30">
      <c r="A52" s="12"/>
      <c r="B52" s="15" t="s">
        <v>4</v>
      </c>
      <c r="C52" s="15" t="s">
        <v>5</v>
      </c>
      <c r="D52" s="15" t="s">
        <v>6</v>
      </c>
      <c r="E52" s="18" t="s">
        <v>8</v>
      </c>
      <c r="F52" s="18" t="s">
        <v>13</v>
      </c>
      <c r="G52" s="18" t="s">
        <v>10</v>
      </c>
      <c r="H52" s="18" t="s">
        <v>14</v>
      </c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7"/>
    </row>
    <row r="53" spans="1:22" ht="15">
      <c r="A53" s="108">
        <v>1</v>
      </c>
      <c r="B53" s="126" t="s">
        <v>54</v>
      </c>
      <c r="C53" s="127" t="s">
        <v>51</v>
      </c>
      <c r="D53" s="128">
        <v>41562</v>
      </c>
      <c r="E53" s="100">
        <v>12</v>
      </c>
      <c r="F53" s="97">
        <v>0.6</v>
      </c>
      <c r="G53" s="98"/>
      <c r="H53" s="99">
        <f aca="true" t="shared" si="7" ref="H53:H61">SUM(E53-F53-G53)</f>
        <v>11.4</v>
      </c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7"/>
    </row>
    <row r="54" spans="1:22" ht="15">
      <c r="A54" s="108">
        <v>2</v>
      </c>
      <c r="B54" s="126" t="s">
        <v>37</v>
      </c>
      <c r="C54" s="127" t="s">
        <v>27</v>
      </c>
      <c r="D54" s="128">
        <v>41450</v>
      </c>
      <c r="E54" s="100">
        <v>12</v>
      </c>
      <c r="F54" s="97">
        <v>0.85</v>
      </c>
      <c r="G54" s="98"/>
      <c r="H54" s="99">
        <f t="shared" si="7"/>
        <v>11.15</v>
      </c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7"/>
    </row>
    <row r="55" spans="1:22" ht="15">
      <c r="A55" s="108">
        <v>3</v>
      </c>
      <c r="B55" s="126" t="s">
        <v>36</v>
      </c>
      <c r="C55" s="127" t="s">
        <v>27</v>
      </c>
      <c r="D55" s="128">
        <v>41309</v>
      </c>
      <c r="E55" s="100">
        <v>12</v>
      </c>
      <c r="F55" s="97">
        <v>1.05</v>
      </c>
      <c r="G55" s="98"/>
      <c r="H55" s="99">
        <f t="shared" si="7"/>
        <v>10.95</v>
      </c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7"/>
    </row>
    <row r="56" spans="1:22" ht="15">
      <c r="A56" s="117">
        <v>4</v>
      </c>
      <c r="B56" s="118" t="s">
        <v>39</v>
      </c>
      <c r="C56" s="124" t="s">
        <v>27</v>
      </c>
      <c r="D56" s="125">
        <v>40968</v>
      </c>
      <c r="E56" s="120">
        <v>12</v>
      </c>
      <c r="F56" s="121">
        <v>1.1</v>
      </c>
      <c r="G56" s="129"/>
      <c r="H56" s="130">
        <f t="shared" si="7"/>
        <v>10.9</v>
      </c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7"/>
    </row>
    <row r="57" spans="1:22" ht="15">
      <c r="A57" s="117">
        <v>5</v>
      </c>
      <c r="B57" s="117" t="s">
        <v>44</v>
      </c>
      <c r="C57" s="131" t="s">
        <v>26</v>
      </c>
      <c r="D57" s="125">
        <v>41592</v>
      </c>
      <c r="E57" s="120">
        <v>12</v>
      </c>
      <c r="F57" s="121">
        <v>1.4</v>
      </c>
      <c r="G57" s="129"/>
      <c r="H57" s="130">
        <f t="shared" si="7"/>
        <v>10.6</v>
      </c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7"/>
    </row>
    <row r="58" spans="1:22" ht="15">
      <c r="A58" s="117">
        <v>6</v>
      </c>
      <c r="B58" s="118" t="s">
        <v>35</v>
      </c>
      <c r="C58" s="124" t="s">
        <v>27</v>
      </c>
      <c r="D58" s="125">
        <v>40965</v>
      </c>
      <c r="E58" s="120">
        <v>12</v>
      </c>
      <c r="F58" s="121">
        <v>1.5</v>
      </c>
      <c r="G58" s="129"/>
      <c r="H58" s="130">
        <f t="shared" si="7"/>
        <v>10.5</v>
      </c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7"/>
    </row>
    <row r="59" spans="1:22" ht="15">
      <c r="A59" s="117">
        <v>7</v>
      </c>
      <c r="B59" s="118" t="s">
        <v>120</v>
      </c>
      <c r="C59" s="124" t="s">
        <v>111</v>
      </c>
      <c r="D59" s="125">
        <v>41418</v>
      </c>
      <c r="E59" s="120">
        <v>11.5</v>
      </c>
      <c r="F59" s="121">
        <v>1.1</v>
      </c>
      <c r="G59" s="129"/>
      <c r="H59" s="130">
        <f t="shared" si="7"/>
        <v>10.4</v>
      </c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7"/>
    </row>
    <row r="60" spans="1:22" ht="15">
      <c r="A60" s="117">
        <v>8</v>
      </c>
      <c r="B60" s="117" t="s">
        <v>43</v>
      </c>
      <c r="C60" s="131" t="s">
        <v>26</v>
      </c>
      <c r="D60" s="125">
        <v>41556</v>
      </c>
      <c r="E60" s="120">
        <v>11.5</v>
      </c>
      <c r="F60" s="121">
        <v>1.25</v>
      </c>
      <c r="G60" s="129"/>
      <c r="H60" s="130">
        <f t="shared" si="7"/>
        <v>10.25</v>
      </c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7"/>
    </row>
    <row r="61" spans="1:22" ht="15">
      <c r="A61" s="22">
        <v>9</v>
      </c>
      <c r="B61" s="29" t="s">
        <v>42</v>
      </c>
      <c r="C61" s="85" t="s">
        <v>26</v>
      </c>
      <c r="D61" s="56">
        <v>41629</v>
      </c>
      <c r="E61" s="27">
        <v>11.5</v>
      </c>
      <c r="F61" s="24">
        <v>1.45</v>
      </c>
      <c r="G61" s="25"/>
      <c r="H61" s="26">
        <f t="shared" si="7"/>
        <v>10.05</v>
      </c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7"/>
    </row>
    <row r="62" spans="1:22" ht="15">
      <c r="A62" s="22">
        <v>10</v>
      </c>
      <c r="B62" s="3" t="s">
        <v>119</v>
      </c>
      <c r="C62" s="55" t="s">
        <v>111</v>
      </c>
      <c r="D62" s="56">
        <v>41489</v>
      </c>
      <c r="E62" s="27">
        <v>11.5</v>
      </c>
      <c r="F62" s="24">
        <v>11.5</v>
      </c>
      <c r="G62" s="25"/>
      <c r="H62" s="26">
        <f>SUM(E62-F62-G62)</f>
        <v>0</v>
      </c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7"/>
    </row>
    <row r="63" spans="1:22" ht="15">
      <c r="A63" s="135">
        <v>11</v>
      </c>
      <c r="B63" s="135" t="s">
        <v>38</v>
      </c>
      <c r="C63" s="136" t="s">
        <v>27</v>
      </c>
      <c r="D63" s="137">
        <v>41223</v>
      </c>
      <c r="E63" s="138">
        <v>0</v>
      </c>
      <c r="F63" s="139">
        <v>0</v>
      </c>
      <c r="G63" s="140"/>
      <c r="H63" s="141">
        <f>SUM(E63-F63-G63)</f>
        <v>0</v>
      </c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7"/>
    </row>
    <row r="64" spans="1:22" ht="15">
      <c r="A64" s="30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7"/>
    </row>
    <row r="65" spans="1:22" ht="15">
      <c r="A65" s="30"/>
      <c r="B65" s="31"/>
      <c r="C65" s="31"/>
      <c r="D65" s="63"/>
      <c r="E65" s="31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7"/>
    </row>
    <row r="66" spans="1:22" ht="15">
      <c r="A66" s="30"/>
      <c r="B66" s="31"/>
      <c r="C66" s="31"/>
      <c r="D66" s="63"/>
      <c r="E66" s="31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7"/>
    </row>
    <row r="67" spans="1:22" ht="15">
      <c r="A67" s="12"/>
      <c r="B67" s="20"/>
      <c r="C67" s="20"/>
      <c r="D67" s="51"/>
      <c r="E67" s="194" t="s">
        <v>3</v>
      </c>
      <c r="F67" s="194"/>
      <c r="G67" s="194"/>
      <c r="H67" s="194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7"/>
    </row>
    <row r="68" spans="1:22" ht="30">
      <c r="A68" s="12"/>
      <c r="B68" s="15" t="s">
        <v>4</v>
      </c>
      <c r="C68" s="15" t="s">
        <v>5</v>
      </c>
      <c r="D68" s="15" t="s">
        <v>6</v>
      </c>
      <c r="E68" s="37" t="s">
        <v>8</v>
      </c>
      <c r="F68" s="37" t="s">
        <v>13</v>
      </c>
      <c r="G68" s="37" t="s">
        <v>10</v>
      </c>
      <c r="H68" s="37" t="s">
        <v>22</v>
      </c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7"/>
    </row>
    <row r="69" spans="1:22" ht="15">
      <c r="A69" s="108">
        <v>1</v>
      </c>
      <c r="B69" s="126" t="s">
        <v>54</v>
      </c>
      <c r="C69" s="127" t="s">
        <v>51</v>
      </c>
      <c r="D69" s="128">
        <v>41562</v>
      </c>
      <c r="E69" s="100">
        <v>12</v>
      </c>
      <c r="F69" s="97">
        <v>1</v>
      </c>
      <c r="G69" s="98"/>
      <c r="H69" s="99">
        <f aca="true" t="shared" si="8" ref="H69:H75">SUM(E69-F69-G69)</f>
        <v>11</v>
      </c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7"/>
    </row>
    <row r="70" spans="1:22" ht="15">
      <c r="A70" s="108">
        <v>2</v>
      </c>
      <c r="B70" s="126" t="s">
        <v>36</v>
      </c>
      <c r="C70" s="127" t="s">
        <v>27</v>
      </c>
      <c r="D70" s="128">
        <v>41309</v>
      </c>
      <c r="E70" s="100">
        <v>12</v>
      </c>
      <c r="F70" s="97">
        <v>1</v>
      </c>
      <c r="G70" s="98"/>
      <c r="H70" s="99">
        <f t="shared" si="8"/>
        <v>11</v>
      </c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7"/>
    </row>
    <row r="71" spans="1:22" ht="15">
      <c r="A71" s="108">
        <v>3</v>
      </c>
      <c r="B71" s="126" t="s">
        <v>37</v>
      </c>
      <c r="C71" s="127" t="s">
        <v>27</v>
      </c>
      <c r="D71" s="128">
        <v>41450</v>
      </c>
      <c r="E71" s="100">
        <v>12</v>
      </c>
      <c r="F71" s="97">
        <v>1.7</v>
      </c>
      <c r="G71" s="98"/>
      <c r="H71" s="99">
        <f t="shared" si="8"/>
        <v>10.3</v>
      </c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7"/>
    </row>
    <row r="72" spans="1:22" ht="15">
      <c r="A72" s="117">
        <v>4</v>
      </c>
      <c r="B72" s="118" t="s">
        <v>39</v>
      </c>
      <c r="C72" s="124" t="s">
        <v>27</v>
      </c>
      <c r="D72" s="125">
        <v>40968</v>
      </c>
      <c r="E72" s="120">
        <v>12</v>
      </c>
      <c r="F72" s="121">
        <v>2</v>
      </c>
      <c r="G72" s="129"/>
      <c r="H72" s="130">
        <f t="shared" si="8"/>
        <v>10</v>
      </c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7"/>
    </row>
    <row r="73" spans="1:22" ht="15">
      <c r="A73" s="117">
        <v>5</v>
      </c>
      <c r="B73" s="117" t="s">
        <v>43</v>
      </c>
      <c r="C73" s="131" t="s">
        <v>26</v>
      </c>
      <c r="D73" s="125">
        <v>41556</v>
      </c>
      <c r="E73" s="120">
        <v>12</v>
      </c>
      <c r="F73" s="121">
        <v>4.1</v>
      </c>
      <c r="G73" s="129"/>
      <c r="H73" s="130">
        <f t="shared" si="8"/>
        <v>7.9</v>
      </c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7"/>
    </row>
    <row r="74" spans="1:22" ht="15">
      <c r="A74" s="134">
        <v>6</v>
      </c>
      <c r="B74" s="117" t="s">
        <v>44</v>
      </c>
      <c r="C74" s="131" t="s">
        <v>26</v>
      </c>
      <c r="D74" s="125">
        <v>41592</v>
      </c>
      <c r="E74" s="120">
        <v>12</v>
      </c>
      <c r="F74" s="121">
        <v>4.5</v>
      </c>
      <c r="G74" s="129"/>
      <c r="H74" s="130">
        <f t="shared" si="8"/>
        <v>7.5</v>
      </c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7"/>
    </row>
    <row r="75" spans="1:22" ht="15">
      <c r="A75" s="134">
        <v>7</v>
      </c>
      <c r="B75" s="117" t="s">
        <v>42</v>
      </c>
      <c r="C75" s="131" t="s">
        <v>26</v>
      </c>
      <c r="D75" s="125">
        <v>41629</v>
      </c>
      <c r="E75" s="120">
        <v>12</v>
      </c>
      <c r="F75" s="121">
        <v>4.6</v>
      </c>
      <c r="G75" s="129"/>
      <c r="H75" s="130">
        <f t="shared" si="8"/>
        <v>7.4</v>
      </c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7"/>
    </row>
    <row r="76" spans="1:22" ht="15">
      <c r="A76" s="29">
        <v>8</v>
      </c>
      <c r="B76" s="3" t="s">
        <v>120</v>
      </c>
      <c r="C76" s="55" t="s">
        <v>111</v>
      </c>
      <c r="D76" s="56">
        <v>41418</v>
      </c>
      <c r="E76" s="27">
        <v>0</v>
      </c>
      <c r="F76" s="24">
        <v>0</v>
      </c>
      <c r="G76" s="25"/>
      <c r="H76" s="26">
        <f>SUM(E76-F76-G76)</f>
        <v>0</v>
      </c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7"/>
    </row>
    <row r="77" spans="1:22" ht="15">
      <c r="A77" s="42">
        <v>9</v>
      </c>
      <c r="B77" s="3" t="s">
        <v>119</v>
      </c>
      <c r="C77" s="55" t="s">
        <v>111</v>
      </c>
      <c r="D77" s="56">
        <v>41489</v>
      </c>
      <c r="E77" s="27">
        <v>0</v>
      </c>
      <c r="F77" s="24">
        <v>0</v>
      </c>
      <c r="G77" s="25"/>
      <c r="H77" s="26">
        <f>SUM(E77-F77-G77)</f>
        <v>0</v>
      </c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7"/>
    </row>
    <row r="78" spans="1:22" ht="15">
      <c r="A78" s="42">
        <v>10</v>
      </c>
      <c r="B78" s="4" t="s">
        <v>35</v>
      </c>
      <c r="C78" s="45" t="s">
        <v>27</v>
      </c>
      <c r="D78" s="56">
        <v>40965</v>
      </c>
      <c r="E78" s="27">
        <v>0</v>
      </c>
      <c r="F78" s="24">
        <v>0</v>
      </c>
      <c r="G78" s="25"/>
      <c r="H78" s="26">
        <f>SUM(E78-F78-G78)</f>
        <v>0</v>
      </c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7"/>
    </row>
    <row r="79" spans="1:22" ht="15">
      <c r="A79" s="148">
        <v>11</v>
      </c>
      <c r="B79" s="135" t="s">
        <v>38</v>
      </c>
      <c r="C79" s="136" t="s">
        <v>27</v>
      </c>
      <c r="D79" s="137">
        <v>41223</v>
      </c>
      <c r="E79" s="138">
        <v>0</v>
      </c>
      <c r="F79" s="139">
        <v>0</v>
      </c>
      <c r="G79" s="140"/>
      <c r="H79" s="141">
        <f>SUM(E79-F79-G79)</f>
        <v>0</v>
      </c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7"/>
    </row>
    <row r="80" spans="9:22" ht="15"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7"/>
    </row>
    <row r="81" spans="1:22" ht="15">
      <c r="A81" s="31"/>
      <c r="B81" s="84"/>
      <c r="C81" s="82"/>
      <c r="D81" s="83"/>
      <c r="E81" s="32"/>
      <c r="F81" s="33"/>
      <c r="G81" s="76"/>
      <c r="H81" s="7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7"/>
    </row>
    <row r="82" spans="1:22" ht="15">
      <c r="A82" s="7"/>
      <c r="B82" s="12"/>
      <c r="C82" s="12"/>
      <c r="D82" s="12"/>
      <c r="E82" s="12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ht="15">
      <c r="A83" s="12"/>
      <c r="B83" s="12"/>
      <c r="C83" s="20"/>
      <c r="D83" s="12"/>
      <c r="E83" s="182" t="s">
        <v>17</v>
      </c>
      <c r="F83" s="182"/>
      <c r="G83" s="182"/>
      <c r="H83" s="182"/>
      <c r="I83" s="9"/>
      <c r="J83" s="10"/>
      <c r="K83" s="10"/>
      <c r="L83" s="10"/>
      <c r="M83" s="10"/>
      <c r="N83" s="7"/>
      <c r="O83" s="7"/>
      <c r="P83" s="7"/>
      <c r="Q83" s="7"/>
      <c r="R83" s="7"/>
      <c r="S83" s="7"/>
      <c r="T83" s="7"/>
      <c r="U83" s="7"/>
      <c r="V83" s="7"/>
    </row>
    <row r="84" spans="1:22" ht="30">
      <c r="A84" s="12"/>
      <c r="B84" s="41" t="s">
        <v>4</v>
      </c>
      <c r="C84" s="15" t="s">
        <v>5</v>
      </c>
      <c r="D84" s="41" t="s">
        <v>6</v>
      </c>
      <c r="E84" s="21" t="s">
        <v>8</v>
      </c>
      <c r="F84" s="21" t="s">
        <v>13</v>
      </c>
      <c r="G84" s="21" t="s">
        <v>10</v>
      </c>
      <c r="H84" s="21" t="s">
        <v>20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ht="15">
      <c r="A85" s="117">
        <v>1</v>
      </c>
      <c r="B85" s="118" t="s">
        <v>37</v>
      </c>
      <c r="C85" s="124" t="s">
        <v>27</v>
      </c>
      <c r="D85" s="125">
        <v>41450</v>
      </c>
      <c r="E85" s="144">
        <v>22.5</v>
      </c>
      <c r="F85" s="121">
        <v>1.8</v>
      </c>
      <c r="G85" s="122"/>
      <c r="H85" s="123">
        <f aca="true" t="shared" si="9" ref="H85:H90">SUM(E85-F85-G85)</f>
        <v>20.7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8" ht="15">
      <c r="A86" s="118">
        <v>2</v>
      </c>
      <c r="B86" s="117" t="s">
        <v>43</v>
      </c>
      <c r="C86" s="117" t="s">
        <v>26</v>
      </c>
      <c r="D86" s="125">
        <v>41556</v>
      </c>
      <c r="E86" s="144">
        <v>22.5</v>
      </c>
      <c r="F86" s="121">
        <v>2.4</v>
      </c>
      <c r="G86" s="122"/>
      <c r="H86" s="123">
        <f t="shared" si="9"/>
        <v>20.1</v>
      </c>
    </row>
    <row r="87" spans="1:8" ht="15">
      <c r="A87" s="118">
        <v>3</v>
      </c>
      <c r="B87" s="118" t="s">
        <v>36</v>
      </c>
      <c r="C87" s="124" t="s">
        <v>27</v>
      </c>
      <c r="D87" s="125">
        <v>41309</v>
      </c>
      <c r="E87" s="144">
        <v>22.5</v>
      </c>
      <c r="F87" s="121">
        <v>2.5</v>
      </c>
      <c r="G87" s="122"/>
      <c r="H87" s="123">
        <f t="shared" si="9"/>
        <v>20</v>
      </c>
    </row>
    <row r="88" spans="1:9" ht="15">
      <c r="A88" s="118">
        <v>4</v>
      </c>
      <c r="B88" s="117" t="s">
        <v>44</v>
      </c>
      <c r="C88" s="117" t="s">
        <v>26</v>
      </c>
      <c r="D88" s="125">
        <v>41592</v>
      </c>
      <c r="E88" s="120">
        <v>22.5</v>
      </c>
      <c r="F88" s="121">
        <v>2.7</v>
      </c>
      <c r="G88" s="122"/>
      <c r="H88" s="123">
        <f t="shared" si="9"/>
        <v>19.8</v>
      </c>
      <c r="I88" s="7"/>
    </row>
    <row r="89" spans="1:9" ht="15">
      <c r="A89" s="118">
        <v>5</v>
      </c>
      <c r="B89" s="118" t="s">
        <v>39</v>
      </c>
      <c r="C89" s="124" t="s">
        <v>27</v>
      </c>
      <c r="D89" s="125">
        <v>40968</v>
      </c>
      <c r="E89" s="120">
        <v>21.5</v>
      </c>
      <c r="F89" s="121">
        <v>2.1</v>
      </c>
      <c r="G89" s="122"/>
      <c r="H89" s="123">
        <f t="shared" si="9"/>
        <v>19.4</v>
      </c>
      <c r="I89" s="7"/>
    </row>
    <row r="90" spans="1:8" ht="15">
      <c r="A90" s="22">
        <v>6</v>
      </c>
      <c r="B90" s="29" t="s">
        <v>42</v>
      </c>
      <c r="C90" s="29" t="s">
        <v>26</v>
      </c>
      <c r="D90" s="56">
        <v>41629</v>
      </c>
      <c r="E90" s="43">
        <v>22.5</v>
      </c>
      <c r="F90" s="24">
        <v>4.5</v>
      </c>
      <c r="G90" s="38"/>
      <c r="H90" s="39">
        <f t="shared" si="9"/>
        <v>18</v>
      </c>
    </row>
    <row r="91" spans="1:8" ht="15">
      <c r="A91" s="22">
        <v>7</v>
      </c>
      <c r="B91" s="3" t="s">
        <v>120</v>
      </c>
      <c r="C91" s="55" t="s">
        <v>111</v>
      </c>
      <c r="D91" s="56">
        <v>41418</v>
      </c>
      <c r="E91" s="47">
        <v>0</v>
      </c>
      <c r="F91" s="24">
        <v>0</v>
      </c>
      <c r="G91" s="38"/>
      <c r="H91" s="39">
        <f>SUM(E91-F91-G91)</f>
        <v>0</v>
      </c>
    </row>
    <row r="92" spans="1:8" ht="15">
      <c r="A92" s="22">
        <v>8</v>
      </c>
      <c r="B92" s="3" t="s">
        <v>119</v>
      </c>
      <c r="C92" s="55" t="s">
        <v>111</v>
      </c>
      <c r="D92" s="56">
        <v>41489</v>
      </c>
      <c r="E92" s="47">
        <v>0</v>
      </c>
      <c r="F92" s="24">
        <v>0</v>
      </c>
      <c r="G92" s="38"/>
      <c r="H92" s="39">
        <f>SUM(E92-F92-G92)</f>
        <v>0</v>
      </c>
    </row>
    <row r="93" spans="1:8" ht="15">
      <c r="A93" s="22">
        <v>9</v>
      </c>
      <c r="B93" s="4" t="s">
        <v>35</v>
      </c>
      <c r="C93" s="45" t="s">
        <v>27</v>
      </c>
      <c r="D93" s="56">
        <v>40965</v>
      </c>
      <c r="E93" s="43">
        <v>0</v>
      </c>
      <c r="F93" s="24">
        <v>0</v>
      </c>
      <c r="G93" s="38"/>
      <c r="H93" s="39">
        <f>SUM(E93-F93-G93)</f>
        <v>0</v>
      </c>
    </row>
    <row r="94" spans="1:8" ht="15">
      <c r="A94" s="135">
        <v>10</v>
      </c>
      <c r="B94" s="135" t="s">
        <v>38</v>
      </c>
      <c r="C94" s="136" t="s">
        <v>27</v>
      </c>
      <c r="D94" s="137">
        <v>41223</v>
      </c>
      <c r="E94" s="149">
        <v>0</v>
      </c>
      <c r="F94" s="139">
        <v>0</v>
      </c>
      <c r="G94" s="150"/>
      <c r="H94" s="151">
        <f>SUM(E94-F94-G94)</f>
        <v>0</v>
      </c>
    </row>
  </sheetData>
  <mergeCells count="11">
    <mergeCell ref="E83:H83"/>
    <mergeCell ref="A1:U1"/>
    <mergeCell ref="B2:U2"/>
    <mergeCell ref="E3:H3"/>
    <mergeCell ref="I3:L3"/>
    <mergeCell ref="M3:P3"/>
    <mergeCell ref="Q3:T3"/>
    <mergeCell ref="E19:H19"/>
    <mergeCell ref="E35:H35"/>
    <mergeCell ref="E51:H51"/>
    <mergeCell ref="E67:H67"/>
  </mergeCells>
  <dataValidations count="1">
    <dataValidation type="custom" allowBlank="1" showInputMessage="1" showErrorMessage="1" sqref="H37:H47 H85:H94 H53:H63 H5:H15 P5:P15 T5:T15 L5:L15 H21:H31 H69:H79 H81">
      <formula1>"bvbv"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57">
      <selection activeCell="N64" sqref="N64"/>
    </sheetView>
  </sheetViews>
  <sheetFormatPr defaultColWidth="9.140625" defaultRowHeight="15"/>
  <cols>
    <col min="1" max="1" width="2.00390625" style="0" bestFit="1" customWidth="1"/>
    <col min="2" max="2" width="17.00390625" style="0" bestFit="1" customWidth="1"/>
    <col min="3" max="3" width="25.8515625" style="1" bestFit="1" customWidth="1"/>
    <col min="4" max="4" width="10.7109375" style="1" bestFit="1" customWidth="1"/>
    <col min="5" max="5" width="5.57421875" style="0" bestFit="1" customWidth="1"/>
    <col min="6" max="7" width="6.57421875" style="0" bestFit="1" customWidth="1"/>
    <col min="8" max="8" width="7.28125" style="0" bestFit="1" customWidth="1"/>
    <col min="9" max="10" width="5.57421875" style="0" bestFit="1" customWidth="1"/>
    <col min="11" max="12" width="6.57421875" style="0" bestFit="1" customWidth="1"/>
    <col min="13" max="13" width="5.57421875" style="0" bestFit="1" customWidth="1"/>
    <col min="14" max="16" width="6.57421875" style="0" bestFit="1" customWidth="1"/>
    <col min="17" max="18" width="5.57421875" style="0" bestFit="1" customWidth="1"/>
    <col min="19" max="20" width="6.57421875" style="0" bestFit="1" customWidth="1"/>
    <col min="21" max="21" width="14.8515625" style="0" customWidth="1"/>
  </cols>
  <sheetData>
    <row r="1" spans="1:21" ht="18.75">
      <c r="A1" s="183" t="s">
        <v>23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8.75">
      <c r="A2" s="1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15">
      <c r="A3" s="12"/>
      <c r="B3" s="13" t="s">
        <v>18</v>
      </c>
      <c r="C3" s="14"/>
      <c r="D3" s="14"/>
      <c r="E3" s="184" t="s">
        <v>0</v>
      </c>
      <c r="F3" s="185"/>
      <c r="G3" s="185"/>
      <c r="H3" s="185"/>
      <c r="I3" s="186" t="s">
        <v>1</v>
      </c>
      <c r="J3" s="187"/>
      <c r="K3" s="187"/>
      <c r="L3" s="187"/>
      <c r="M3" s="188" t="s">
        <v>2</v>
      </c>
      <c r="N3" s="189"/>
      <c r="O3" s="189"/>
      <c r="P3" s="189"/>
      <c r="Q3" s="190" t="s">
        <v>3</v>
      </c>
      <c r="R3" s="190"/>
      <c r="S3" s="190"/>
      <c r="T3" s="190"/>
      <c r="U3" s="14"/>
    </row>
    <row r="4" spans="1:21" ht="30">
      <c r="A4" s="12"/>
      <c r="B4" s="15" t="s">
        <v>4</v>
      </c>
      <c r="C4" s="15" t="s">
        <v>5</v>
      </c>
      <c r="D4" s="15" t="s">
        <v>6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8</v>
      </c>
      <c r="J4" s="17" t="s">
        <v>9</v>
      </c>
      <c r="K4" s="17" t="s">
        <v>10</v>
      </c>
      <c r="L4" s="17" t="s">
        <v>12</v>
      </c>
      <c r="M4" s="18" t="s">
        <v>8</v>
      </c>
      <c r="N4" s="18" t="s">
        <v>13</v>
      </c>
      <c r="O4" s="18" t="s">
        <v>10</v>
      </c>
      <c r="P4" s="18" t="s">
        <v>14</v>
      </c>
      <c r="Q4" s="37" t="s">
        <v>8</v>
      </c>
      <c r="R4" s="37" t="s">
        <v>13</v>
      </c>
      <c r="S4" s="37" t="s">
        <v>10</v>
      </c>
      <c r="T4" s="37" t="s">
        <v>15</v>
      </c>
      <c r="U4" s="19" t="s">
        <v>7</v>
      </c>
    </row>
    <row r="5" spans="1:21" ht="15">
      <c r="A5" s="155">
        <v>1</v>
      </c>
      <c r="B5" s="93" t="s">
        <v>55</v>
      </c>
      <c r="C5" s="94" t="s">
        <v>51</v>
      </c>
      <c r="D5" s="95">
        <v>40600</v>
      </c>
      <c r="E5" s="96">
        <v>13</v>
      </c>
      <c r="F5" s="97">
        <v>1.15</v>
      </c>
      <c r="G5" s="98"/>
      <c r="H5" s="99">
        <f aca="true" t="shared" si="0" ref="H5:H12">SUM(E5-F5-G5)</f>
        <v>11.85</v>
      </c>
      <c r="I5" s="100">
        <v>13</v>
      </c>
      <c r="J5" s="97">
        <v>0.85</v>
      </c>
      <c r="K5" s="98"/>
      <c r="L5" s="99">
        <f aca="true" t="shared" si="1" ref="L5:L12">SUM(I5-J5-K5)</f>
        <v>12.15</v>
      </c>
      <c r="M5" s="100">
        <v>13</v>
      </c>
      <c r="N5" s="97">
        <v>1</v>
      </c>
      <c r="O5" s="98"/>
      <c r="P5" s="99">
        <f aca="true" t="shared" si="2" ref="P5:P12">SUM(M5-N5-O5)</f>
        <v>12</v>
      </c>
      <c r="Q5" s="100">
        <v>12.4</v>
      </c>
      <c r="R5" s="97">
        <v>1.3</v>
      </c>
      <c r="S5" s="101"/>
      <c r="T5" s="102">
        <f aca="true" t="shared" si="3" ref="T5:T12">SUM(Q5-R5-S5)</f>
        <v>11.1</v>
      </c>
      <c r="U5" s="103">
        <f aca="true" t="shared" si="4" ref="U5:U12">SUM(H5,L5,P5,T5)-MIN(H5,L5,P5,T5)</f>
        <v>36</v>
      </c>
    </row>
    <row r="6" spans="1:21" ht="15">
      <c r="A6" s="155">
        <v>2</v>
      </c>
      <c r="B6" s="104" t="s">
        <v>56</v>
      </c>
      <c r="C6" s="94" t="s">
        <v>51</v>
      </c>
      <c r="D6" s="105">
        <v>40878</v>
      </c>
      <c r="E6" s="96">
        <v>13</v>
      </c>
      <c r="F6" s="97">
        <v>0.85</v>
      </c>
      <c r="G6" s="98"/>
      <c r="H6" s="99">
        <f t="shared" si="0"/>
        <v>12.15</v>
      </c>
      <c r="I6" s="100">
        <v>13</v>
      </c>
      <c r="J6" s="97">
        <v>1.4</v>
      </c>
      <c r="K6" s="98">
        <v>0.3</v>
      </c>
      <c r="L6" s="99">
        <f t="shared" si="1"/>
        <v>11.299999999999999</v>
      </c>
      <c r="M6" s="100">
        <v>13</v>
      </c>
      <c r="N6" s="97">
        <v>0.55</v>
      </c>
      <c r="O6" s="98"/>
      <c r="P6" s="99">
        <f t="shared" si="2"/>
        <v>12.45</v>
      </c>
      <c r="Q6" s="100">
        <v>12.9</v>
      </c>
      <c r="R6" s="97">
        <v>1.6</v>
      </c>
      <c r="S6" s="101"/>
      <c r="T6" s="102">
        <f t="shared" si="3"/>
        <v>11.3</v>
      </c>
      <c r="U6" s="103">
        <f t="shared" si="4"/>
        <v>35.900000000000006</v>
      </c>
    </row>
    <row r="7" spans="1:21" ht="15">
      <c r="A7" s="155">
        <v>3</v>
      </c>
      <c r="B7" s="106" t="s">
        <v>121</v>
      </c>
      <c r="C7" s="94" t="s">
        <v>111</v>
      </c>
      <c r="D7" s="95">
        <v>40217</v>
      </c>
      <c r="E7" s="96">
        <v>13</v>
      </c>
      <c r="F7" s="97">
        <v>1.05</v>
      </c>
      <c r="G7" s="98"/>
      <c r="H7" s="99">
        <f t="shared" si="0"/>
        <v>11.95</v>
      </c>
      <c r="I7" s="100">
        <v>13</v>
      </c>
      <c r="J7" s="97">
        <v>2.325</v>
      </c>
      <c r="K7" s="98"/>
      <c r="L7" s="99">
        <f t="shared" si="1"/>
        <v>10.675</v>
      </c>
      <c r="M7" s="100">
        <v>13</v>
      </c>
      <c r="N7" s="97">
        <v>0.355</v>
      </c>
      <c r="O7" s="98"/>
      <c r="P7" s="99">
        <f t="shared" si="2"/>
        <v>12.645</v>
      </c>
      <c r="Q7" s="100">
        <v>0</v>
      </c>
      <c r="R7" s="97">
        <v>0</v>
      </c>
      <c r="S7" s="101"/>
      <c r="T7" s="102">
        <f t="shared" si="3"/>
        <v>0</v>
      </c>
      <c r="U7" s="103">
        <f t="shared" si="4"/>
        <v>35.269999999999996</v>
      </c>
    </row>
    <row r="8" spans="1:21" ht="15">
      <c r="A8" s="22">
        <v>4</v>
      </c>
      <c r="B8" s="88" t="s">
        <v>110</v>
      </c>
      <c r="C8" s="73" t="s">
        <v>111</v>
      </c>
      <c r="D8" s="87">
        <v>40284</v>
      </c>
      <c r="E8" s="23">
        <v>12.6</v>
      </c>
      <c r="F8" s="24">
        <v>1.95</v>
      </c>
      <c r="G8" s="25"/>
      <c r="H8" s="26">
        <f t="shared" si="0"/>
        <v>10.65</v>
      </c>
      <c r="I8" s="23">
        <v>13</v>
      </c>
      <c r="J8" s="24">
        <v>1.7</v>
      </c>
      <c r="K8" s="25"/>
      <c r="L8" s="26">
        <f t="shared" si="1"/>
        <v>11.3</v>
      </c>
      <c r="M8" s="23">
        <v>13</v>
      </c>
      <c r="N8" s="24">
        <v>0.255</v>
      </c>
      <c r="O8" s="25"/>
      <c r="P8" s="26">
        <f t="shared" si="2"/>
        <v>12.745</v>
      </c>
      <c r="Q8" s="23">
        <v>0</v>
      </c>
      <c r="R8" s="24">
        <v>0</v>
      </c>
      <c r="S8" s="38"/>
      <c r="T8" s="39">
        <f t="shared" si="3"/>
        <v>0</v>
      </c>
      <c r="U8" s="28">
        <f t="shared" si="4"/>
        <v>34.695</v>
      </c>
    </row>
    <row r="9" spans="1:21" ht="15">
      <c r="A9" s="22">
        <v>5</v>
      </c>
      <c r="B9" s="65" t="s">
        <v>122</v>
      </c>
      <c r="C9" s="46" t="s">
        <v>111</v>
      </c>
      <c r="D9" s="44">
        <v>40713</v>
      </c>
      <c r="E9" s="23">
        <v>13</v>
      </c>
      <c r="F9" s="24">
        <v>1.3</v>
      </c>
      <c r="G9" s="25"/>
      <c r="H9" s="26">
        <f t="shared" si="0"/>
        <v>11.7</v>
      </c>
      <c r="I9" s="23">
        <v>13</v>
      </c>
      <c r="J9" s="24">
        <v>2.075</v>
      </c>
      <c r="K9" s="25">
        <v>0.3</v>
      </c>
      <c r="L9" s="26">
        <f t="shared" si="1"/>
        <v>10.625</v>
      </c>
      <c r="M9" s="23">
        <v>13</v>
      </c>
      <c r="N9" s="24">
        <v>0.7</v>
      </c>
      <c r="O9" s="25"/>
      <c r="P9" s="26">
        <f t="shared" si="2"/>
        <v>12.3</v>
      </c>
      <c r="Q9" s="23">
        <v>0</v>
      </c>
      <c r="R9" s="24">
        <v>0</v>
      </c>
      <c r="S9" s="38"/>
      <c r="T9" s="39">
        <f t="shared" si="3"/>
        <v>0</v>
      </c>
      <c r="U9" s="28">
        <f t="shared" si="4"/>
        <v>34.625</v>
      </c>
    </row>
    <row r="10" spans="1:21" ht="15">
      <c r="A10" s="22">
        <v>6</v>
      </c>
      <c r="B10" s="59" t="s">
        <v>45</v>
      </c>
      <c r="C10" s="57" t="s">
        <v>26</v>
      </c>
      <c r="D10" s="44">
        <v>40444</v>
      </c>
      <c r="E10" s="23">
        <v>12.8</v>
      </c>
      <c r="F10" s="24">
        <v>1.15</v>
      </c>
      <c r="G10" s="25"/>
      <c r="H10" s="26">
        <f t="shared" si="0"/>
        <v>11.65</v>
      </c>
      <c r="I10" s="23">
        <v>13</v>
      </c>
      <c r="J10" s="24">
        <v>2.275</v>
      </c>
      <c r="K10" s="25"/>
      <c r="L10" s="26">
        <f t="shared" si="1"/>
        <v>10.725</v>
      </c>
      <c r="M10" s="23">
        <v>13</v>
      </c>
      <c r="N10" s="24">
        <v>1.2</v>
      </c>
      <c r="O10" s="25"/>
      <c r="P10" s="26">
        <f t="shared" si="2"/>
        <v>11.8</v>
      </c>
      <c r="Q10" s="23">
        <v>13</v>
      </c>
      <c r="R10" s="24">
        <v>3.3</v>
      </c>
      <c r="S10" s="38"/>
      <c r="T10" s="39">
        <f t="shared" si="3"/>
        <v>9.7</v>
      </c>
      <c r="U10" s="28">
        <f t="shared" si="4"/>
        <v>34.175</v>
      </c>
    </row>
    <row r="11" spans="1:21" ht="15">
      <c r="A11" s="22">
        <v>7</v>
      </c>
      <c r="B11" s="22" t="s">
        <v>46</v>
      </c>
      <c r="C11" s="57" t="s">
        <v>26</v>
      </c>
      <c r="D11" s="53">
        <v>40885</v>
      </c>
      <c r="E11" s="23">
        <v>13</v>
      </c>
      <c r="F11" s="24">
        <v>2.4</v>
      </c>
      <c r="G11" s="25"/>
      <c r="H11" s="26">
        <f t="shared" si="0"/>
        <v>10.6</v>
      </c>
      <c r="I11" s="23">
        <v>12.9</v>
      </c>
      <c r="J11" s="24">
        <v>2.625</v>
      </c>
      <c r="K11" s="25"/>
      <c r="L11" s="26">
        <f t="shared" si="1"/>
        <v>10.275</v>
      </c>
      <c r="M11" s="23">
        <v>13</v>
      </c>
      <c r="N11" s="24">
        <v>1</v>
      </c>
      <c r="O11" s="25"/>
      <c r="P11" s="26">
        <f t="shared" si="2"/>
        <v>12</v>
      </c>
      <c r="Q11" s="23">
        <v>13</v>
      </c>
      <c r="R11" s="24">
        <v>2</v>
      </c>
      <c r="S11" s="38"/>
      <c r="T11" s="39">
        <f t="shared" si="3"/>
        <v>11</v>
      </c>
      <c r="U11" s="28">
        <f t="shared" si="4"/>
        <v>33.6</v>
      </c>
    </row>
    <row r="12" spans="1:21" ht="15">
      <c r="A12" s="29">
        <v>8</v>
      </c>
      <c r="B12" s="54" t="s">
        <v>96</v>
      </c>
      <c r="C12" s="46" t="s">
        <v>98</v>
      </c>
      <c r="D12" s="44">
        <v>40501</v>
      </c>
      <c r="E12" s="23">
        <v>12.7</v>
      </c>
      <c r="F12" s="24">
        <v>1.3</v>
      </c>
      <c r="G12" s="25"/>
      <c r="H12" s="26">
        <f t="shared" si="0"/>
        <v>11.399999999999999</v>
      </c>
      <c r="I12" s="23">
        <v>12.8</v>
      </c>
      <c r="J12" s="24">
        <v>2.1</v>
      </c>
      <c r="K12" s="25"/>
      <c r="L12" s="26">
        <f t="shared" si="1"/>
        <v>10.700000000000001</v>
      </c>
      <c r="M12" s="23">
        <v>13</v>
      </c>
      <c r="N12" s="24">
        <v>13</v>
      </c>
      <c r="O12" s="25"/>
      <c r="P12" s="26">
        <f t="shared" si="2"/>
        <v>0</v>
      </c>
      <c r="Q12" s="23">
        <v>13</v>
      </c>
      <c r="R12" s="24">
        <v>2.3</v>
      </c>
      <c r="S12" s="38"/>
      <c r="T12" s="39">
        <f t="shared" si="3"/>
        <v>10.7</v>
      </c>
      <c r="U12" s="28">
        <f t="shared" si="4"/>
        <v>32.8</v>
      </c>
    </row>
    <row r="13" spans="1:21" ht="15">
      <c r="A13" s="12"/>
      <c r="B13" s="12"/>
      <c r="C13" s="14"/>
      <c r="D13" s="1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5">
      <c r="A14" s="12"/>
      <c r="B14" s="12"/>
      <c r="C14" s="14"/>
      <c r="D14" s="14"/>
      <c r="E14" s="184" t="s">
        <v>0</v>
      </c>
      <c r="F14" s="185"/>
      <c r="G14" s="185"/>
      <c r="H14" s="19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30">
      <c r="A15" s="12"/>
      <c r="B15" s="15" t="s">
        <v>4</v>
      </c>
      <c r="C15" s="15" t="s">
        <v>5</v>
      </c>
      <c r="D15" s="15" t="s">
        <v>6</v>
      </c>
      <c r="E15" s="16" t="s">
        <v>8</v>
      </c>
      <c r="F15" s="16" t="s">
        <v>9</v>
      </c>
      <c r="G15" s="16" t="s">
        <v>10</v>
      </c>
      <c r="H15" s="16" t="s">
        <v>11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5">
      <c r="A16" s="108">
        <v>1</v>
      </c>
      <c r="B16" s="104" t="s">
        <v>56</v>
      </c>
      <c r="C16" s="94" t="s">
        <v>51</v>
      </c>
      <c r="D16" s="105">
        <v>40878</v>
      </c>
      <c r="E16" s="96">
        <v>13</v>
      </c>
      <c r="F16" s="97">
        <v>0.85</v>
      </c>
      <c r="G16" s="98"/>
      <c r="H16" s="99">
        <f aca="true" t="shared" si="5" ref="H16:H23">SUM(E16-F16-G16)</f>
        <v>12.15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5">
      <c r="A17" s="108">
        <v>2</v>
      </c>
      <c r="B17" s="106" t="s">
        <v>121</v>
      </c>
      <c r="C17" s="94" t="s">
        <v>111</v>
      </c>
      <c r="D17" s="95">
        <v>40217</v>
      </c>
      <c r="E17" s="96">
        <v>13</v>
      </c>
      <c r="F17" s="97">
        <v>1.05</v>
      </c>
      <c r="G17" s="98"/>
      <c r="H17" s="99">
        <f t="shared" si="5"/>
        <v>11.95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5">
      <c r="A18" s="108">
        <v>3</v>
      </c>
      <c r="B18" s="93" t="s">
        <v>55</v>
      </c>
      <c r="C18" s="94" t="s">
        <v>51</v>
      </c>
      <c r="D18" s="95">
        <v>40600</v>
      </c>
      <c r="E18" s="96">
        <v>13</v>
      </c>
      <c r="F18" s="97">
        <v>1.15</v>
      </c>
      <c r="G18" s="98"/>
      <c r="H18" s="99">
        <f t="shared" si="5"/>
        <v>11.85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5">
      <c r="A19" s="117">
        <v>4</v>
      </c>
      <c r="B19" s="156" t="s">
        <v>122</v>
      </c>
      <c r="C19" s="157" t="s">
        <v>111</v>
      </c>
      <c r="D19" s="158">
        <v>40713</v>
      </c>
      <c r="E19" s="144">
        <v>13</v>
      </c>
      <c r="F19" s="121">
        <v>1.3</v>
      </c>
      <c r="G19" s="129"/>
      <c r="H19" s="130">
        <f t="shared" si="5"/>
        <v>11.7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5">
      <c r="A20" s="117">
        <v>5</v>
      </c>
      <c r="B20" s="152" t="s">
        <v>45</v>
      </c>
      <c r="C20" s="131" t="s">
        <v>26</v>
      </c>
      <c r="D20" s="153">
        <v>40444</v>
      </c>
      <c r="E20" s="144">
        <v>12.8</v>
      </c>
      <c r="F20" s="121">
        <v>1.15</v>
      </c>
      <c r="G20" s="129"/>
      <c r="H20" s="130">
        <f t="shared" si="5"/>
        <v>11.65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5">
      <c r="A21" s="117">
        <v>6</v>
      </c>
      <c r="B21" s="159" t="s">
        <v>96</v>
      </c>
      <c r="C21" s="160" t="s">
        <v>98</v>
      </c>
      <c r="D21" s="153">
        <v>40501</v>
      </c>
      <c r="E21" s="144">
        <v>12.7</v>
      </c>
      <c r="F21" s="121">
        <v>1.3</v>
      </c>
      <c r="G21" s="129"/>
      <c r="H21" s="130">
        <f t="shared" si="5"/>
        <v>11.399999999999999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5">
      <c r="A22" s="117">
        <v>7</v>
      </c>
      <c r="B22" s="154" t="s">
        <v>110</v>
      </c>
      <c r="C22" s="160" t="s">
        <v>111</v>
      </c>
      <c r="D22" s="153">
        <v>40284</v>
      </c>
      <c r="E22" s="144">
        <v>12.6</v>
      </c>
      <c r="F22" s="121">
        <v>1.95</v>
      </c>
      <c r="G22" s="129"/>
      <c r="H22" s="130">
        <f t="shared" si="5"/>
        <v>10.65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5">
      <c r="A23" s="117">
        <v>8</v>
      </c>
      <c r="B23" s="117" t="s">
        <v>46</v>
      </c>
      <c r="C23" s="131" t="s">
        <v>26</v>
      </c>
      <c r="D23" s="125">
        <v>40885</v>
      </c>
      <c r="E23" s="144">
        <v>13</v>
      </c>
      <c r="F23" s="121">
        <v>2.4</v>
      </c>
      <c r="G23" s="129"/>
      <c r="H23" s="130">
        <f t="shared" si="5"/>
        <v>10.6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5">
      <c r="A24" s="30"/>
      <c r="B24" s="89"/>
      <c r="C24" s="82"/>
      <c r="D24" s="91"/>
      <c r="E24" s="32"/>
      <c r="F24" s="33"/>
      <c r="G24" s="34"/>
      <c r="H24" s="35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5">
      <c r="A25" s="12"/>
      <c r="B25" s="12"/>
      <c r="C25" s="14"/>
      <c r="D25" s="1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5">
      <c r="A26" s="12"/>
      <c r="B26" s="12"/>
      <c r="C26" s="14"/>
      <c r="D26" s="1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5">
      <c r="A27" s="12"/>
      <c r="B27" s="12"/>
      <c r="C27" s="14"/>
      <c r="D27" s="14"/>
      <c r="E27" s="186" t="s">
        <v>1</v>
      </c>
      <c r="F27" s="187"/>
      <c r="G27" s="187"/>
      <c r="H27" s="19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30">
      <c r="A28" s="12"/>
      <c r="B28" s="15" t="s">
        <v>4</v>
      </c>
      <c r="C28" s="15" t="s">
        <v>5</v>
      </c>
      <c r="D28" s="15" t="s">
        <v>6</v>
      </c>
      <c r="E28" s="17" t="s">
        <v>8</v>
      </c>
      <c r="F28" s="17" t="s">
        <v>9</v>
      </c>
      <c r="G28" s="17" t="s">
        <v>10</v>
      </c>
      <c r="H28" s="17" t="s">
        <v>12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5">
      <c r="A29" s="108">
        <v>1</v>
      </c>
      <c r="B29" s="109" t="s">
        <v>55</v>
      </c>
      <c r="C29" s="127" t="s">
        <v>51</v>
      </c>
      <c r="D29" s="161">
        <v>40600</v>
      </c>
      <c r="E29" s="100">
        <v>13</v>
      </c>
      <c r="F29" s="97">
        <v>0.85</v>
      </c>
      <c r="G29" s="98"/>
      <c r="H29" s="147">
        <f aca="true" t="shared" si="6" ref="H29:H36">SUM(E29-F29-G29)</f>
        <v>12.15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5">
      <c r="A30" s="108">
        <v>2</v>
      </c>
      <c r="B30" s="162" t="s">
        <v>56</v>
      </c>
      <c r="C30" s="127" t="s">
        <v>51</v>
      </c>
      <c r="D30" s="128">
        <v>40878</v>
      </c>
      <c r="E30" s="100">
        <v>13</v>
      </c>
      <c r="F30" s="97">
        <v>1.4</v>
      </c>
      <c r="G30" s="98">
        <v>0.3</v>
      </c>
      <c r="H30" s="147">
        <f>SUM(E30-F30-G30)</f>
        <v>11.299999999999999</v>
      </c>
      <c r="I30" s="12"/>
      <c r="J30" s="12"/>
      <c r="S30" s="12"/>
      <c r="T30" s="12"/>
      <c r="U30" s="12"/>
    </row>
    <row r="31" spans="1:21" ht="15">
      <c r="A31" s="117">
        <v>3</v>
      </c>
      <c r="B31" s="154" t="s">
        <v>110</v>
      </c>
      <c r="C31" s="131" t="s">
        <v>111</v>
      </c>
      <c r="D31" s="153">
        <v>40284</v>
      </c>
      <c r="E31" s="144">
        <v>13</v>
      </c>
      <c r="F31" s="121">
        <v>1.7</v>
      </c>
      <c r="G31" s="129"/>
      <c r="H31" s="145">
        <f>SUM(E31-F31-G31)</f>
        <v>11.3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5">
      <c r="A32" s="117">
        <v>4</v>
      </c>
      <c r="B32" s="163" t="s">
        <v>45</v>
      </c>
      <c r="C32" s="157" t="s">
        <v>26</v>
      </c>
      <c r="D32" s="158">
        <v>40444</v>
      </c>
      <c r="E32" s="144">
        <v>13</v>
      </c>
      <c r="F32" s="121">
        <v>2.275</v>
      </c>
      <c r="G32" s="129"/>
      <c r="H32" s="145">
        <f t="shared" si="6"/>
        <v>10.725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5">
      <c r="A33" s="117">
        <v>5</v>
      </c>
      <c r="B33" s="159" t="s">
        <v>96</v>
      </c>
      <c r="C33" s="131" t="s">
        <v>98</v>
      </c>
      <c r="D33" s="153">
        <v>40501</v>
      </c>
      <c r="E33" s="144">
        <v>12.8</v>
      </c>
      <c r="F33" s="121">
        <v>2.1</v>
      </c>
      <c r="G33" s="129"/>
      <c r="H33" s="145">
        <f t="shared" si="6"/>
        <v>10.700000000000001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5">
      <c r="A34" s="108">
        <v>6</v>
      </c>
      <c r="B34" s="164" t="s">
        <v>121</v>
      </c>
      <c r="C34" s="165" t="s">
        <v>111</v>
      </c>
      <c r="D34" s="161">
        <v>40217</v>
      </c>
      <c r="E34" s="100">
        <v>13</v>
      </c>
      <c r="F34" s="97">
        <v>2.325</v>
      </c>
      <c r="G34" s="146"/>
      <c r="H34" s="147">
        <f t="shared" si="6"/>
        <v>10.675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5">
      <c r="A35" s="117">
        <v>7</v>
      </c>
      <c r="B35" s="166" t="s">
        <v>122</v>
      </c>
      <c r="C35" s="160" t="s">
        <v>111</v>
      </c>
      <c r="D35" s="153">
        <v>40713</v>
      </c>
      <c r="E35" s="144">
        <v>13</v>
      </c>
      <c r="F35" s="121">
        <v>2.075</v>
      </c>
      <c r="G35" s="129">
        <v>0.3</v>
      </c>
      <c r="H35" s="130">
        <f t="shared" si="6"/>
        <v>10.625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5">
      <c r="A36" s="117">
        <v>8</v>
      </c>
      <c r="B36" s="117" t="s">
        <v>46</v>
      </c>
      <c r="C36" s="131" t="s">
        <v>26</v>
      </c>
      <c r="D36" s="125">
        <v>40885</v>
      </c>
      <c r="E36" s="144">
        <v>12.9</v>
      </c>
      <c r="F36" s="121">
        <v>2.625</v>
      </c>
      <c r="G36" s="129"/>
      <c r="H36" s="130">
        <f t="shared" si="6"/>
        <v>10.275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5">
      <c r="A37" s="30"/>
      <c r="B37" s="89"/>
      <c r="C37" s="90"/>
      <c r="D37" s="91"/>
      <c r="E37" s="32"/>
      <c r="F37" s="33"/>
      <c r="G37" s="34"/>
      <c r="H37" s="35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5">
      <c r="A38" s="30"/>
      <c r="B38" s="89"/>
      <c r="C38" s="90"/>
      <c r="D38" s="91"/>
      <c r="E38" s="32"/>
      <c r="F38" s="33"/>
      <c r="G38" s="34"/>
      <c r="H38" s="3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5">
      <c r="A39" s="30"/>
      <c r="B39" s="89"/>
      <c r="C39" s="90"/>
      <c r="D39" s="91"/>
      <c r="E39" s="32"/>
      <c r="F39" s="33"/>
      <c r="G39" s="34"/>
      <c r="H39" s="3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5">
      <c r="A40" s="12"/>
      <c r="B40" s="12"/>
      <c r="C40" s="14"/>
      <c r="D40" s="14"/>
      <c r="E40" s="193" t="s">
        <v>2</v>
      </c>
      <c r="F40" s="193"/>
      <c r="G40" s="193"/>
      <c r="H40" s="193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30">
      <c r="A41" s="12"/>
      <c r="B41" s="15" t="s">
        <v>4</v>
      </c>
      <c r="C41" s="15" t="s">
        <v>5</v>
      </c>
      <c r="D41" s="15" t="s">
        <v>6</v>
      </c>
      <c r="E41" s="18" t="s">
        <v>8</v>
      </c>
      <c r="F41" s="18" t="s">
        <v>13</v>
      </c>
      <c r="G41" s="18" t="s">
        <v>10</v>
      </c>
      <c r="H41" s="18" t="s">
        <v>14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5">
      <c r="A42" s="117">
        <v>1</v>
      </c>
      <c r="B42" s="154" t="s">
        <v>110</v>
      </c>
      <c r="C42" s="131" t="s">
        <v>111</v>
      </c>
      <c r="D42" s="153">
        <v>40284</v>
      </c>
      <c r="E42" s="144">
        <v>13</v>
      </c>
      <c r="F42" s="121">
        <v>0.255</v>
      </c>
      <c r="G42" s="129"/>
      <c r="H42" s="130">
        <f aca="true" t="shared" si="7" ref="H42:H49">SUM(E42-F42-G42)</f>
        <v>12.745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5">
      <c r="A43" s="108">
        <v>2</v>
      </c>
      <c r="B43" s="106" t="s">
        <v>121</v>
      </c>
      <c r="C43" s="94" t="s">
        <v>111</v>
      </c>
      <c r="D43" s="95">
        <v>40217</v>
      </c>
      <c r="E43" s="100">
        <v>13</v>
      </c>
      <c r="F43" s="97">
        <v>0.355</v>
      </c>
      <c r="G43" s="98"/>
      <c r="H43" s="99">
        <f t="shared" si="7"/>
        <v>12.645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5">
      <c r="A44" s="108">
        <v>3</v>
      </c>
      <c r="B44" s="104" t="s">
        <v>56</v>
      </c>
      <c r="C44" s="94" t="s">
        <v>51</v>
      </c>
      <c r="D44" s="105">
        <v>40878</v>
      </c>
      <c r="E44" s="100">
        <v>13</v>
      </c>
      <c r="F44" s="97">
        <v>0.55</v>
      </c>
      <c r="G44" s="98"/>
      <c r="H44" s="99">
        <f t="shared" si="7"/>
        <v>12.45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5">
      <c r="A45" s="117">
        <v>4</v>
      </c>
      <c r="B45" s="156" t="s">
        <v>122</v>
      </c>
      <c r="C45" s="157" t="s">
        <v>111</v>
      </c>
      <c r="D45" s="158">
        <v>40713</v>
      </c>
      <c r="E45" s="144">
        <v>13</v>
      </c>
      <c r="F45" s="121">
        <v>0.7</v>
      </c>
      <c r="G45" s="129"/>
      <c r="H45" s="130">
        <f t="shared" si="7"/>
        <v>12.3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5">
      <c r="A46" s="108">
        <v>5</v>
      </c>
      <c r="B46" s="109" t="s">
        <v>55</v>
      </c>
      <c r="C46" s="127" t="s">
        <v>51</v>
      </c>
      <c r="D46" s="161">
        <v>40600</v>
      </c>
      <c r="E46" s="100">
        <v>13</v>
      </c>
      <c r="F46" s="97">
        <v>1</v>
      </c>
      <c r="G46" s="146"/>
      <c r="H46" s="99">
        <f t="shared" si="7"/>
        <v>12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5">
      <c r="A47" s="117">
        <v>6</v>
      </c>
      <c r="B47" s="132" t="s">
        <v>46</v>
      </c>
      <c r="C47" s="167" t="s">
        <v>26</v>
      </c>
      <c r="D47" s="143">
        <v>40885</v>
      </c>
      <c r="E47" s="144">
        <v>13</v>
      </c>
      <c r="F47" s="121">
        <v>1</v>
      </c>
      <c r="G47" s="129"/>
      <c r="H47" s="130">
        <f t="shared" si="7"/>
        <v>12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5">
      <c r="A48" s="117">
        <v>7</v>
      </c>
      <c r="B48" s="152" t="s">
        <v>45</v>
      </c>
      <c r="C48" s="160" t="s">
        <v>26</v>
      </c>
      <c r="D48" s="153">
        <v>40444</v>
      </c>
      <c r="E48" s="144">
        <v>13</v>
      </c>
      <c r="F48" s="121">
        <v>1.2</v>
      </c>
      <c r="G48" s="129"/>
      <c r="H48" s="130">
        <f t="shared" si="7"/>
        <v>11.8</v>
      </c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5">
      <c r="A49" s="22">
        <v>8</v>
      </c>
      <c r="B49" s="54" t="s">
        <v>96</v>
      </c>
      <c r="C49" s="46" t="s">
        <v>98</v>
      </c>
      <c r="D49" s="44">
        <v>40501</v>
      </c>
      <c r="E49" s="23">
        <v>13</v>
      </c>
      <c r="F49" s="24">
        <v>13</v>
      </c>
      <c r="G49" s="25"/>
      <c r="H49" s="26">
        <f t="shared" si="7"/>
        <v>0</v>
      </c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5">
      <c r="A50" s="12"/>
      <c r="B50" s="12"/>
      <c r="C50" s="14"/>
      <c r="D50" s="14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5">
      <c r="A51" s="12"/>
      <c r="B51" s="12"/>
      <c r="C51" s="14"/>
      <c r="D51" s="1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">
      <c r="A52" s="12"/>
      <c r="B52" s="12"/>
      <c r="C52" s="14"/>
      <c r="D52" s="14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5">
      <c r="A53" s="12"/>
      <c r="B53" s="20"/>
      <c r="C53" s="80"/>
      <c r="D53" s="79"/>
      <c r="E53" s="194" t="s">
        <v>3</v>
      </c>
      <c r="F53" s="194"/>
      <c r="G53" s="194"/>
      <c r="H53" s="194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30">
      <c r="A54" s="12"/>
      <c r="B54" s="15" t="s">
        <v>4</v>
      </c>
      <c r="C54" s="15" t="s">
        <v>5</v>
      </c>
      <c r="D54" s="15" t="s">
        <v>6</v>
      </c>
      <c r="E54" s="37" t="s">
        <v>8</v>
      </c>
      <c r="F54" s="37" t="s">
        <v>13</v>
      </c>
      <c r="G54" s="37" t="s">
        <v>10</v>
      </c>
      <c r="H54" s="37" t="s">
        <v>22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">
      <c r="A55" s="126">
        <v>1</v>
      </c>
      <c r="B55" s="162" t="s">
        <v>56</v>
      </c>
      <c r="C55" s="127" t="s">
        <v>51</v>
      </c>
      <c r="D55" s="128">
        <v>40878</v>
      </c>
      <c r="E55" s="100">
        <v>12.9</v>
      </c>
      <c r="F55" s="97">
        <v>1.6</v>
      </c>
      <c r="G55" s="168"/>
      <c r="H55" s="102">
        <f aca="true" t="shared" si="8" ref="H55:H62">SUM(E55-F55-G55)</f>
        <v>11.3</v>
      </c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5">
      <c r="A56" s="126">
        <v>2</v>
      </c>
      <c r="B56" s="109" t="s">
        <v>55</v>
      </c>
      <c r="C56" s="127" t="s">
        <v>51</v>
      </c>
      <c r="D56" s="161">
        <v>40600</v>
      </c>
      <c r="E56" s="100">
        <v>12.4</v>
      </c>
      <c r="F56" s="97">
        <v>1.3</v>
      </c>
      <c r="G56" s="168"/>
      <c r="H56" s="102">
        <f t="shared" si="8"/>
        <v>11.1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">
      <c r="A57" s="117">
        <v>3</v>
      </c>
      <c r="B57" s="117" t="s">
        <v>46</v>
      </c>
      <c r="C57" s="131" t="s">
        <v>26</v>
      </c>
      <c r="D57" s="125">
        <v>40885</v>
      </c>
      <c r="E57" s="144">
        <v>13</v>
      </c>
      <c r="F57" s="121">
        <v>2</v>
      </c>
      <c r="G57" s="122"/>
      <c r="H57" s="123">
        <f t="shared" si="8"/>
        <v>11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">
      <c r="A58" s="117">
        <v>4</v>
      </c>
      <c r="B58" s="169" t="s">
        <v>96</v>
      </c>
      <c r="C58" s="157" t="s">
        <v>98</v>
      </c>
      <c r="D58" s="158">
        <v>40501</v>
      </c>
      <c r="E58" s="144">
        <v>13</v>
      </c>
      <c r="F58" s="121">
        <v>2.3</v>
      </c>
      <c r="G58" s="122"/>
      <c r="H58" s="123">
        <f t="shared" si="8"/>
        <v>10.7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">
      <c r="A59" s="117">
        <v>5</v>
      </c>
      <c r="B59" s="152" t="s">
        <v>45</v>
      </c>
      <c r="C59" s="131" t="s">
        <v>26</v>
      </c>
      <c r="D59" s="153">
        <v>40444</v>
      </c>
      <c r="E59" s="144">
        <v>13</v>
      </c>
      <c r="F59" s="121">
        <v>3.3</v>
      </c>
      <c r="G59" s="122"/>
      <c r="H59" s="123">
        <f t="shared" si="8"/>
        <v>9.7</v>
      </c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">
      <c r="A60" s="42">
        <v>6</v>
      </c>
      <c r="B60" s="65" t="s">
        <v>122</v>
      </c>
      <c r="C60" s="57" t="s">
        <v>111</v>
      </c>
      <c r="D60" s="44">
        <v>40713</v>
      </c>
      <c r="E60" s="23">
        <v>0</v>
      </c>
      <c r="F60" s="24">
        <v>0</v>
      </c>
      <c r="G60" s="38"/>
      <c r="H60" s="39">
        <f t="shared" si="8"/>
        <v>0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5">
      <c r="A61" s="42">
        <v>7</v>
      </c>
      <c r="B61" s="61" t="s">
        <v>110</v>
      </c>
      <c r="C61" s="57" t="s">
        <v>111</v>
      </c>
      <c r="D61" s="44">
        <v>40284</v>
      </c>
      <c r="E61" s="23">
        <v>0</v>
      </c>
      <c r="F61" s="24">
        <v>0</v>
      </c>
      <c r="G61" s="38"/>
      <c r="H61" s="39">
        <f t="shared" si="8"/>
        <v>0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">
      <c r="A62" s="29">
        <v>8</v>
      </c>
      <c r="B62" s="61" t="s">
        <v>121</v>
      </c>
      <c r="C62" s="46" t="s">
        <v>111</v>
      </c>
      <c r="D62" s="44">
        <v>40217</v>
      </c>
      <c r="E62" s="23">
        <v>0</v>
      </c>
      <c r="F62" s="24">
        <v>0</v>
      </c>
      <c r="G62" s="38"/>
      <c r="H62" s="39">
        <f t="shared" si="8"/>
        <v>0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5">
      <c r="A63" s="12"/>
      <c r="B63" s="12"/>
      <c r="C63" s="14"/>
      <c r="D63" s="14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5">
      <c r="A64" s="12"/>
      <c r="B64" s="12"/>
      <c r="C64" s="14"/>
      <c r="D64" s="14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">
      <c r="A65" s="12"/>
      <c r="B65" s="12"/>
      <c r="C65" s="14"/>
      <c r="D65" s="14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">
      <c r="A66" s="12"/>
      <c r="B66" s="20"/>
      <c r="C66" s="80"/>
      <c r="D66" s="79"/>
      <c r="E66" s="195" t="s">
        <v>17</v>
      </c>
      <c r="F66" s="196"/>
      <c r="G66" s="196"/>
      <c r="H66" s="197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30">
      <c r="A67" s="12"/>
      <c r="B67" s="15" t="s">
        <v>4</v>
      </c>
      <c r="C67" s="15" t="s">
        <v>5</v>
      </c>
      <c r="D67" s="15" t="s">
        <v>6</v>
      </c>
      <c r="E67" s="21" t="s">
        <v>8</v>
      </c>
      <c r="F67" s="21" t="s">
        <v>13</v>
      </c>
      <c r="G67" s="21" t="s">
        <v>10</v>
      </c>
      <c r="H67" s="21" t="s">
        <v>20</v>
      </c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">
      <c r="A68" s="117">
        <v>1</v>
      </c>
      <c r="B68" s="166" t="s">
        <v>122</v>
      </c>
      <c r="C68" s="131" t="s">
        <v>111</v>
      </c>
      <c r="D68" s="153">
        <v>40713</v>
      </c>
      <c r="E68" s="144">
        <v>23.5</v>
      </c>
      <c r="F68" s="121">
        <v>1.05</v>
      </c>
      <c r="G68" s="129"/>
      <c r="H68" s="130">
        <f aca="true" t="shared" si="9" ref="H68:H69">SUM(E68-F68-G68)</f>
        <v>22.45</v>
      </c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">
      <c r="A69" s="117">
        <v>2</v>
      </c>
      <c r="B69" s="152" t="s">
        <v>45</v>
      </c>
      <c r="C69" s="131" t="s">
        <v>26</v>
      </c>
      <c r="D69" s="153">
        <v>40444</v>
      </c>
      <c r="E69" s="144">
        <v>23.5</v>
      </c>
      <c r="F69" s="121">
        <v>3</v>
      </c>
      <c r="G69" s="129"/>
      <c r="H69" s="130">
        <f t="shared" si="9"/>
        <v>20.5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5">
      <c r="A70" s="117">
        <v>3</v>
      </c>
      <c r="B70" s="117" t="s">
        <v>46</v>
      </c>
      <c r="C70" s="131" t="s">
        <v>26</v>
      </c>
      <c r="D70" s="125">
        <v>40885</v>
      </c>
      <c r="E70" s="144">
        <v>12</v>
      </c>
      <c r="F70" s="121">
        <v>0.85</v>
      </c>
      <c r="G70" s="129"/>
      <c r="H70" s="130">
        <f>SUM(E70-F70-G70)</f>
        <v>11.15</v>
      </c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5">
      <c r="A71" s="22">
        <v>4</v>
      </c>
      <c r="B71" s="61" t="s">
        <v>121</v>
      </c>
      <c r="C71" s="46" t="s">
        <v>111</v>
      </c>
      <c r="D71" s="44">
        <v>40217</v>
      </c>
      <c r="E71" s="23">
        <v>0</v>
      </c>
      <c r="F71" s="24">
        <v>0</v>
      </c>
      <c r="G71" s="25"/>
      <c r="H71" s="26">
        <f>SUM(E71-F71-G71)</f>
        <v>0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">
      <c r="A72" s="22">
        <v>5</v>
      </c>
      <c r="B72" s="54" t="s">
        <v>96</v>
      </c>
      <c r="C72" s="46" t="s">
        <v>98</v>
      </c>
      <c r="D72" s="44">
        <v>40501</v>
      </c>
      <c r="E72" s="23">
        <v>0</v>
      </c>
      <c r="F72" s="24">
        <v>0</v>
      </c>
      <c r="G72" s="25"/>
      <c r="H72" s="26">
        <f>SUM(E72-F72-G72)</f>
        <v>0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4" spans="1:21" ht="18.75">
      <c r="A74" s="183" t="s">
        <v>109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</row>
    <row r="76" spans="1:8" ht="15">
      <c r="A76" s="12"/>
      <c r="B76" s="20"/>
      <c r="C76" s="80"/>
      <c r="D76" s="79"/>
      <c r="E76" s="195" t="s">
        <v>17</v>
      </c>
      <c r="F76" s="196"/>
      <c r="G76" s="196"/>
      <c r="H76" s="197"/>
    </row>
    <row r="77" spans="1:8" ht="30">
      <c r="A77" s="12"/>
      <c r="B77" s="15" t="s">
        <v>4</v>
      </c>
      <c r="C77" s="15" t="s">
        <v>5</v>
      </c>
      <c r="D77" s="15" t="s">
        <v>6</v>
      </c>
      <c r="E77" s="21" t="s">
        <v>8</v>
      </c>
      <c r="F77" s="21" t="s">
        <v>13</v>
      </c>
      <c r="G77" s="21" t="s">
        <v>10</v>
      </c>
      <c r="H77" s="21" t="s">
        <v>20</v>
      </c>
    </row>
    <row r="78" spans="1:8" ht="15">
      <c r="A78" s="117">
        <v>1</v>
      </c>
      <c r="B78" s="117" t="s">
        <v>110</v>
      </c>
      <c r="C78" s="131" t="s">
        <v>111</v>
      </c>
      <c r="D78" s="125">
        <v>40284</v>
      </c>
      <c r="E78" s="144">
        <v>24.5</v>
      </c>
      <c r="F78" s="121">
        <v>0.7</v>
      </c>
      <c r="G78" s="129"/>
      <c r="H78" s="130">
        <f aca="true" t="shared" si="10" ref="H78">SUM(E78-F78-G78)</f>
        <v>23.8</v>
      </c>
    </row>
  </sheetData>
  <mergeCells count="13">
    <mergeCell ref="E14:H14"/>
    <mergeCell ref="A1:U1"/>
    <mergeCell ref="B2:U2"/>
    <mergeCell ref="E3:H3"/>
    <mergeCell ref="I3:L3"/>
    <mergeCell ref="M3:P3"/>
    <mergeCell ref="Q3:T3"/>
    <mergeCell ref="A74:U74"/>
    <mergeCell ref="E76:H76"/>
    <mergeCell ref="E27:H27"/>
    <mergeCell ref="E40:H40"/>
    <mergeCell ref="E53:H53"/>
    <mergeCell ref="E66:H66"/>
  </mergeCells>
  <dataValidations count="1">
    <dataValidation type="custom" allowBlank="1" showInputMessage="1" showErrorMessage="1" sqref="H29:H39 L5:L12 H42:H49 P5:P12 H5:H12 T5:T12 H78 H16:H24 H68:H72 H55:H62">
      <formula1>"bvbv"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3">
      <selection activeCell="O19" sqref="O19"/>
    </sheetView>
  </sheetViews>
  <sheetFormatPr defaultColWidth="9.140625" defaultRowHeight="15"/>
  <cols>
    <col min="1" max="1" width="2.140625" style="0" bestFit="1" customWidth="1"/>
    <col min="2" max="2" width="23.7109375" style="0" bestFit="1" customWidth="1"/>
    <col min="3" max="3" width="25.8515625" style="0" bestFit="1" customWidth="1"/>
    <col min="4" max="4" width="10.7109375" style="0" bestFit="1" customWidth="1"/>
    <col min="5" max="6" width="6.140625" style="0" bestFit="1" customWidth="1"/>
    <col min="7" max="7" width="6.57421875" style="0" bestFit="1" customWidth="1"/>
    <col min="8" max="8" width="7.28125" style="0" bestFit="1" customWidth="1"/>
    <col min="9" max="10" width="6.140625" style="0" bestFit="1" customWidth="1"/>
    <col min="11" max="11" width="6.57421875" style="0" bestFit="1" customWidth="1"/>
    <col min="12" max="12" width="7.28125" style="0" bestFit="1" customWidth="1"/>
    <col min="13" max="14" width="6.140625" style="0" bestFit="1" customWidth="1"/>
    <col min="15" max="15" width="6.57421875" style="0" bestFit="1" customWidth="1"/>
    <col min="16" max="16" width="7.28125" style="0" bestFit="1" customWidth="1"/>
    <col min="17" max="18" width="6.140625" style="0" bestFit="1" customWidth="1"/>
    <col min="19" max="19" width="6.57421875" style="0" bestFit="1" customWidth="1"/>
    <col min="20" max="20" width="7.28125" style="0" bestFit="1" customWidth="1"/>
    <col min="21" max="21" width="8.7109375" style="0" customWidth="1"/>
  </cols>
  <sheetData>
    <row r="1" spans="1:21" ht="18.75">
      <c r="A1" s="183" t="s">
        <v>19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8.75">
      <c r="A2" s="1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2" ht="15.75">
      <c r="A3" s="5"/>
      <c r="B3" s="6" t="s">
        <v>18</v>
      </c>
      <c r="C3" s="5"/>
      <c r="D3" s="40"/>
      <c r="E3" s="201" t="s">
        <v>0</v>
      </c>
      <c r="F3" s="202"/>
      <c r="G3" s="202"/>
      <c r="H3" s="203"/>
      <c r="I3" s="204" t="s">
        <v>1</v>
      </c>
      <c r="J3" s="205"/>
      <c r="K3" s="205"/>
      <c r="L3" s="206"/>
      <c r="M3" s="207" t="s">
        <v>2</v>
      </c>
      <c r="N3" s="208"/>
      <c r="O3" s="208"/>
      <c r="P3" s="209"/>
      <c r="Q3" s="198" t="s">
        <v>3</v>
      </c>
      <c r="R3" s="199"/>
      <c r="S3" s="199"/>
      <c r="T3" s="200"/>
      <c r="U3" s="40"/>
      <c r="V3" s="5"/>
    </row>
    <row r="4" spans="1:22" ht="30">
      <c r="A4" s="12"/>
      <c r="B4" s="15" t="s">
        <v>4</v>
      </c>
      <c r="C4" s="15" t="s">
        <v>5</v>
      </c>
      <c r="D4" s="15" t="s">
        <v>6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8</v>
      </c>
      <c r="J4" s="17" t="s">
        <v>9</v>
      </c>
      <c r="K4" s="17" t="s">
        <v>10</v>
      </c>
      <c r="L4" s="17" t="s">
        <v>12</v>
      </c>
      <c r="M4" s="18" t="s">
        <v>8</v>
      </c>
      <c r="N4" s="18" t="s">
        <v>13</v>
      </c>
      <c r="O4" s="18" t="s">
        <v>10</v>
      </c>
      <c r="P4" s="18" t="s">
        <v>14</v>
      </c>
      <c r="Q4" s="49" t="s">
        <v>8</v>
      </c>
      <c r="R4" s="49" t="s">
        <v>13</v>
      </c>
      <c r="S4" s="49" t="s">
        <v>10</v>
      </c>
      <c r="T4" s="49" t="s">
        <v>15</v>
      </c>
      <c r="U4" s="2" t="s">
        <v>7</v>
      </c>
      <c r="V4" s="5"/>
    </row>
    <row r="5" spans="1:22" ht="15.75">
      <c r="A5" s="108">
        <v>1</v>
      </c>
      <c r="B5" s="113" t="s">
        <v>101</v>
      </c>
      <c r="C5" s="111" t="s">
        <v>102</v>
      </c>
      <c r="D5" s="105">
        <v>39259</v>
      </c>
      <c r="E5" s="100">
        <v>13.5</v>
      </c>
      <c r="F5" s="97">
        <v>1.95</v>
      </c>
      <c r="G5" s="98"/>
      <c r="H5" s="99">
        <f>SUM(E5-F5-G5)</f>
        <v>11.55</v>
      </c>
      <c r="I5" s="100">
        <v>13.5</v>
      </c>
      <c r="J5" s="97">
        <v>1.725</v>
      </c>
      <c r="K5" s="98"/>
      <c r="L5" s="99">
        <f>SUM(I5-J5-K5)</f>
        <v>11.775</v>
      </c>
      <c r="M5" s="100">
        <v>13.5</v>
      </c>
      <c r="N5" s="97">
        <v>0.7</v>
      </c>
      <c r="O5" s="98"/>
      <c r="P5" s="99">
        <f>SUM(M5-N5-O5)</f>
        <v>12.8</v>
      </c>
      <c r="Q5" s="100">
        <v>0</v>
      </c>
      <c r="R5" s="97">
        <v>0</v>
      </c>
      <c r="S5" s="101"/>
      <c r="T5" s="102">
        <f>SUM(Q5-R5-S5)</f>
        <v>0</v>
      </c>
      <c r="U5" s="103">
        <f>SUM(H5,L5,P5,T5)-MIN(H5,L5,P5,T5)</f>
        <v>36.125</v>
      </c>
      <c r="V5" s="5"/>
    </row>
    <row r="6" spans="1:22" ht="15.75">
      <c r="A6" s="108">
        <v>2</v>
      </c>
      <c r="B6" s="114" t="s">
        <v>47</v>
      </c>
      <c r="C6" s="111" t="s">
        <v>26</v>
      </c>
      <c r="D6" s="170">
        <v>40084</v>
      </c>
      <c r="E6" s="100">
        <v>12.8</v>
      </c>
      <c r="F6" s="97">
        <v>1.3</v>
      </c>
      <c r="G6" s="98">
        <v>0.1</v>
      </c>
      <c r="H6" s="99">
        <f>SUM(E6-F6-G6)</f>
        <v>11.4</v>
      </c>
      <c r="I6" s="100">
        <v>13.5</v>
      </c>
      <c r="J6" s="97">
        <v>2.65</v>
      </c>
      <c r="K6" s="98"/>
      <c r="L6" s="99">
        <f>SUM(I6-J6-K6)</f>
        <v>10.85</v>
      </c>
      <c r="M6" s="100">
        <v>13</v>
      </c>
      <c r="N6" s="97">
        <v>1.2</v>
      </c>
      <c r="O6" s="98"/>
      <c r="P6" s="99">
        <f>SUM(M6-N6-O6)</f>
        <v>11.8</v>
      </c>
      <c r="Q6" s="100">
        <v>13.5</v>
      </c>
      <c r="R6" s="97">
        <v>3</v>
      </c>
      <c r="S6" s="101"/>
      <c r="T6" s="102">
        <f>SUM(Q6-R6-S6)</f>
        <v>10.5</v>
      </c>
      <c r="U6" s="103">
        <f>SUM(H6,L6,P6,T6)-MIN(H6,L6,P6,T6)</f>
        <v>34.05</v>
      </c>
      <c r="V6" s="5"/>
    </row>
    <row r="7" spans="1:22" ht="15.75">
      <c r="A7" s="108">
        <v>3</v>
      </c>
      <c r="B7" s="107" t="s">
        <v>123</v>
      </c>
      <c r="C7" s="111" t="s">
        <v>111</v>
      </c>
      <c r="D7" s="170">
        <v>39827</v>
      </c>
      <c r="E7" s="100">
        <v>13.2</v>
      </c>
      <c r="F7" s="97">
        <v>3.65</v>
      </c>
      <c r="G7" s="98"/>
      <c r="H7" s="99">
        <f>SUM(E7-F7-G7)</f>
        <v>9.549999999999999</v>
      </c>
      <c r="I7" s="100">
        <v>13.5</v>
      </c>
      <c r="J7" s="97">
        <v>2.95</v>
      </c>
      <c r="K7" s="98">
        <v>0.3</v>
      </c>
      <c r="L7" s="99">
        <f>SUM(I7-J7-K7)</f>
        <v>10.25</v>
      </c>
      <c r="M7" s="100">
        <v>13.5</v>
      </c>
      <c r="N7" s="97">
        <v>0.85</v>
      </c>
      <c r="O7" s="98"/>
      <c r="P7" s="99">
        <f>SUM(M7-N7-O7)</f>
        <v>12.65</v>
      </c>
      <c r="Q7" s="100">
        <v>0</v>
      </c>
      <c r="R7" s="97">
        <v>0</v>
      </c>
      <c r="S7" s="101"/>
      <c r="T7" s="102">
        <f>SUM(Q7-R7-S7)</f>
        <v>0</v>
      </c>
      <c r="U7" s="103">
        <f>SUM(H7,L7,P7,T7)-MIN(H7,L7,P7,T7)</f>
        <v>32.449999999999996</v>
      </c>
      <c r="V7" s="5"/>
    </row>
    <row r="8" spans="1:22" ht="15.75">
      <c r="A8" s="22">
        <v>4</v>
      </c>
      <c r="B8" s="4" t="s">
        <v>99</v>
      </c>
      <c r="C8" s="45" t="s">
        <v>97</v>
      </c>
      <c r="D8" s="48">
        <v>39222</v>
      </c>
      <c r="E8" s="23">
        <v>12</v>
      </c>
      <c r="F8" s="24">
        <v>2.3</v>
      </c>
      <c r="G8" s="25"/>
      <c r="H8" s="26">
        <f>SUM(E8-F8-G8)</f>
        <v>9.7</v>
      </c>
      <c r="I8" s="23">
        <v>11.7</v>
      </c>
      <c r="J8" s="24">
        <v>3</v>
      </c>
      <c r="K8" s="25"/>
      <c r="L8" s="26">
        <f>SUM(I8-J8-K8)</f>
        <v>8.7</v>
      </c>
      <c r="M8" s="23">
        <v>13.5</v>
      </c>
      <c r="N8" s="24">
        <v>1.3</v>
      </c>
      <c r="O8" s="25"/>
      <c r="P8" s="26">
        <f>SUM(M8-N8-O8)</f>
        <v>12.2</v>
      </c>
      <c r="Q8" s="23">
        <v>11.9</v>
      </c>
      <c r="R8" s="24">
        <v>1.7</v>
      </c>
      <c r="S8" s="38"/>
      <c r="T8" s="39">
        <f>SUM(Q8-R8-S8)</f>
        <v>10.200000000000001</v>
      </c>
      <c r="U8" s="28">
        <f>SUM(H8,L8,P8,T8)-MIN(H8,L8,P8,T8)</f>
        <v>32.099999999999994</v>
      </c>
      <c r="V8" s="5"/>
    </row>
    <row r="9" spans="1:22" ht="15.75">
      <c r="A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5"/>
      <c r="V9" s="5"/>
    </row>
    <row r="10" spans="1:22" ht="15.75">
      <c r="A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5"/>
      <c r="V10" s="5"/>
    </row>
    <row r="11" spans="1:22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5"/>
      <c r="V11" s="5"/>
    </row>
    <row r="12" spans="1:22" ht="15.75">
      <c r="A12" s="12"/>
      <c r="B12" s="20"/>
      <c r="C12" s="20"/>
      <c r="D12" s="51"/>
      <c r="E12" s="195" t="s">
        <v>17</v>
      </c>
      <c r="F12" s="196"/>
      <c r="G12" s="196"/>
      <c r="H12" s="197"/>
      <c r="I12" s="50"/>
      <c r="J12" s="52"/>
      <c r="K12" s="52"/>
      <c r="L12" s="52"/>
      <c r="M12" s="52"/>
      <c r="N12" s="52"/>
      <c r="O12" s="12"/>
      <c r="P12" s="12"/>
      <c r="Q12" s="12"/>
      <c r="R12" s="12"/>
      <c r="S12" s="12"/>
      <c r="T12" s="12"/>
      <c r="U12" s="5"/>
      <c r="V12" s="5"/>
    </row>
    <row r="13" spans="1:22" ht="30">
      <c r="A13" s="12"/>
      <c r="B13" s="15" t="s">
        <v>4</v>
      </c>
      <c r="C13" s="15" t="s">
        <v>5</v>
      </c>
      <c r="D13" s="15" t="s">
        <v>6</v>
      </c>
      <c r="E13" s="21" t="s">
        <v>8</v>
      </c>
      <c r="F13" s="21" t="s">
        <v>13</v>
      </c>
      <c r="G13" s="21" t="s">
        <v>10</v>
      </c>
      <c r="H13" s="21" t="s">
        <v>20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5"/>
      <c r="V13" s="5"/>
    </row>
    <row r="14" spans="1:22" ht="15.75">
      <c r="A14" s="117">
        <v>1</v>
      </c>
      <c r="B14" s="159" t="s">
        <v>123</v>
      </c>
      <c r="C14" s="124" t="s">
        <v>111</v>
      </c>
      <c r="D14" s="171">
        <v>39827</v>
      </c>
      <c r="E14" s="144">
        <v>23.5</v>
      </c>
      <c r="F14" s="121">
        <v>1.15</v>
      </c>
      <c r="G14" s="129"/>
      <c r="H14" s="130">
        <f>SUM(E14-F14-G14)</f>
        <v>22.35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5"/>
      <c r="V14" s="5"/>
    </row>
    <row r="15" spans="1:21" ht="15">
      <c r="A15" s="117">
        <v>2</v>
      </c>
      <c r="B15" s="159" t="s">
        <v>47</v>
      </c>
      <c r="C15" s="124" t="s">
        <v>26</v>
      </c>
      <c r="D15" s="171">
        <v>40084</v>
      </c>
      <c r="E15" s="144">
        <v>23.5</v>
      </c>
      <c r="F15" s="121">
        <v>2.1</v>
      </c>
      <c r="G15" s="129"/>
      <c r="H15" s="130">
        <f>SUM(E15-F15-G15)</f>
        <v>21.4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8" ht="15">
      <c r="A16" s="118">
        <v>3</v>
      </c>
      <c r="B16" s="118" t="s">
        <v>99</v>
      </c>
      <c r="C16" s="124" t="s">
        <v>97</v>
      </c>
      <c r="D16" s="171">
        <v>39222</v>
      </c>
      <c r="E16" s="144">
        <v>22.5</v>
      </c>
      <c r="F16" s="121">
        <v>2.9</v>
      </c>
      <c r="G16" s="129"/>
      <c r="H16" s="130">
        <f>SUM(E16-F16-G16)</f>
        <v>19.6</v>
      </c>
    </row>
    <row r="18" spans="1:21" ht="18.75">
      <c r="A18" s="183" t="s">
        <v>100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</row>
    <row r="19" spans="1:21" ht="18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</row>
    <row r="20" spans="1:8" ht="15">
      <c r="A20" s="12"/>
      <c r="B20" s="20"/>
      <c r="C20" s="20"/>
      <c r="D20" s="51"/>
      <c r="E20" s="195" t="s">
        <v>17</v>
      </c>
      <c r="F20" s="196"/>
      <c r="G20" s="196"/>
      <c r="H20" s="197"/>
    </row>
    <row r="21" spans="1:8" ht="30">
      <c r="A21" s="12"/>
      <c r="B21" s="15" t="s">
        <v>4</v>
      </c>
      <c r="C21" s="15" t="s">
        <v>5</v>
      </c>
      <c r="D21" s="15" t="s">
        <v>6</v>
      </c>
      <c r="E21" s="21" t="s">
        <v>8</v>
      </c>
      <c r="F21" s="21" t="s">
        <v>13</v>
      </c>
      <c r="G21" s="21" t="s">
        <v>10</v>
      </c>
      <c r="H21" s="21" t="s">
        <v>20</v>
      </c>
    </row>
    <row r="22" spans="1:8" ht="15">
      <c r="A22" s="118">
        <v>1</v>
      </c>
      <c r="B22" s="172" t="s">
        <v>101</v>
      </c>
      <c r="C22" s="124" t="s">
        <v>102</v>
      </c>
      <c r="D22" s="125">
        <v>39259</v>
      </c>
      <c r="E22" s="144">
        <v>24.5</v>
      </c>
      <c r="F22" s="121">
        <v>0.4</v>
      </c>
      <c r="G22" s="129"/>
      <c r="H22" s="130">
        <f aca="true" t="shared" si="0" ref="H22">SUM(E22-F22-G22)</f>
        <v>24.1</v>
      </c>
    </row>
  </sheetData>
  <mergeCells count="9">
    <mergeCell ref="A18:U18"/>
    <mergeCell ref="E20:H20"/>
    <mergeCell ref="E12:H12"/>
    <mergeCell ref="Q3:T3"/>
    <mergeCell ref="A1:U1"/>
    <mergeCell ref="B2:U2"/>
    <mergeCell ref="E3:H3"/>
    <mergeCell ref="I3:L3"/>
    <mergeCell ref="M3:P3"/>
  </mergeCells>
  <dataValidations count="1">
    <dataValidation type="custom" allowBlank="1" showInputMessage="1" showErrorMessage="1" sqref="H14:H16 L5:L8 P5:P8 H5:H8 T5:T8 H22">
      <formula1>"bvbv"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6">
      <selection activeCell="O25" sqref="O25"/>
    </sheetView>
  </sheetViews>
  <sheetFormatPr defaultColWidth="9.140625" defaultRowHeight="15"/>
  <cols>
    <col min="1" max="1" width="2.00390625" style="0" bestFit="1" customWidth="1"/>
    <col min="2" max="2" width="19.28125" style="0" bestFit="1" customWidth="1"/>
    <col min="3" max="3" width="25.8515625" style="1" bestFit="1" customWidth="1"/>
    <col min="4" max="4" width="10.7109375" style="1" bestFit="1" customWidth="1"/>
    <col min="5" max="5" width="7.00390625" style="0" bestFit="1" customWidth="1"/>
    <col min="6" max="6" width="6.421875" style="0" bestFit="1" customWidth="1"/>
    <col min="7" max="7" width="8.57421875" style="0" bestFit="1" customWidth="1"/>
  </cols>
  <sheetData>
    <row r="1" spans="1:21" ht="18.75">
      <c r="A1" s="183" t="s">
        <v>106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8.75">
      <c r="A2" s="1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15.75">
      <c r="A3" s="5"/>
      <c r="B3" s="6" t="s">
        <v>18</v>
      </c>
      <c r="C3" s="40"/>
      <c r="D3" s="40"/>
      <c r="E3" s="201" t="s">
        <v>0</v>
      </c>
      <c r="F3" s="202"/>
      <c r="G3" s="202"/>
      <c r="H3" s="203"/>
      <c r="I3" s="204" t="s">
        <v>1</v>
      </c>
      <c r="J3" s="205"/>
      <c r="K3" s="205"/>
      <c r="L3" s="206"/>
      <c r="M3" s="207" t="s">
        <v>2</v>
      </c>
      <c r="N3" s="208"/>
      <c r="O3" s="208"/>
      <c r="P3" s="209"/>
      <c r="Q3" s="198" t="s">
        <v>3</v>
      </c>
      <c r="R3" s="199"/>
      <c r="S3" s="199"/>
      <c r="T3" s="200"/>
      <c r="U3" s="40"/>
    </row>
    <row r="4" spans="1:21" ht="15.75">
      <c r="A4" s="12"/>
      <c r="B4" s="15" t="s">
        <v>4</v>
      </c>
      <c r="C4" s="15" t="s">
        <v>5</v>
      </c>
      <c r="D4" s="15" t="s">
        <v>6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8</v>
      </c>
      <c r="J4" s="17" t="s">
        <v>9</v>
      </c>
      <c r="K4" s="17" t="s">
        <v>10</v>
      </c>
      <c r="L4" s="17" t="s">
        <v>12</v>
      </c>
      <c r="M4" s="18" t="s">
        <v>8</v>
      </c>
      <c r="N4" s="18" t="s">
        <v>13</v>
      </c>
      <c r="O4" s="18" t="s">
        <v>10</v>
      </c>
      <c r="P4" s="18" t="s">
        <v>14</v>
      </c>
      <c r="Q4" s="49" t="s">
        <v>8</v>
      </c>
      <c r="R4" s="49" t="s">
        <v>13</v>
      </c>
      <c r="S4" s="49" t="s">
        <v>10</v>
      </c>
      <c r="T4" s="49" t="s">
        <v>15</v>
      </c>
      <c r="U4" s="2" t="s">
        <v>7</v>
      </c>
    </row>
    <row r="5" spans="1:21" ht="15">
      <c r="A5" s="22">
        <v>1</v>
      </c>
      <c r="B5" s="107" t="s">
        <v>104</v>
      </c>
      <c r="C5" s="111" t="s">
        <v>102</v>
      </c>
      <c r="D5" s="170">
        <v>38985</v>
      </c>
      <c r="E5" s="100">
        <v>13.5</v>
      </c>
      <c r="F5" s="97">
        <v>1.8</v>
      </c>
      <c r="G5" s="98"/>
      <c r="H5" s="99">
        <f>SUM(E5-F5-G5)</f>
        <v>11.7</v>
      </c>
      <c r="I5" s="100">
        <v>13.5</v>
      </c>
      <c r="J5" s="97">
        <v>2.4</v>
      </c>
      <c r="K5" s="98"/>
      <c r="L5" s="99">
        <f>SUM(I5-J5-K5)</f>
        <v>11.1</v>
      </c>
      <c r="M5" s="100">
        <v>13.5</v>
      </c>
      <c r="N5" s="97">
        <v>0.65</v>
      </c>
      <c r="O5" s="98"/>
      <c r="P5" s="99">
        <f>SUM(M5-N5-O5)</f>
        <v>12.85</v>
      </c>
      <c r="Q5" s="100">
        <v>0</v>
      </c>
      <c r="R5" s="97">
        <v>0</v>
      </c>
      <c r="S5" s="101"/>
      <c r="T5" s="102">
        <f>SUM(Q5-R5-S5)</f>
        <v>0</v>
      </c>
      <c r="U5" s="103">
        <f>SUM(H5,L5,P5,T5)-MIN(H5,L5,P5,T5)</f>
        <v>35.65</v>
      </c>
    </row>
    <row r="6" spans="1:21" ht="15">
      <c r="A6" s="22">
        <v>2</v>
      </c>
      <c r="B6" s="107" t="s">
        <v>103</v>
      </c>
      <c r="C6" s="111" t="s">
        <v>102</v>
      </c>
      <c r="D6" s="170">
        <v>38658</v>
      </c>
      <c r="E6" s="100">
        <v>13.5</v>
      </c>
      <c r="F6" s="97">
        <v>2.2</v>
      </c>
      <c r="G6" s="98"/>
      <c r="H6" s="99">
        <f>SUM(E6-F6-G6)</f>
        <v>11.3</v>
      </c>
      <c r="I6" s="100">
        <v>13.3</v>
      </c>
      <c r="J6" s="97">
        <v>1.925</v>
      </c>
      <c r="K6" s="98"/>
      <c r="L6" s="99">
        <f>SUM(I6-J6-K6)</f>
        <v>11.375</v>
      </c>
      <c r="M6" s="100">
        <v>13.5</v>
      </c>
      <c r="N6" s="97">
        <v>0.85</v>
      </c>
      <c r="O6" s="98"/>
      <c r="P6" s="99">
        <f>SUM(M6-N6-O6)</f>
        <v>12.65</v>
      </c>
      <c r="Q6" s="100">
        <v>0</v>
      </c>
      <c r="R6" s="97">
        <v>0</v>
      </c>
      <c r="S6" s="101"/>
      <c r="T6" s="102">
        <f>SUM(Q6-R6-S6)</f>
        <v>0</v>
      </c>
      <c r="U6" s="103">
        <f>SUM(H6,L6,P6,T6)-MIN(H6,L6,P6,T6)</f>
        <v>35.325</v>
      </c>
    </row>
    <row r="7" spans="1:21" ht="15">
      <c r="A7" s="22">
        <v>3</v>
      </c>
      <c r="B7" s="107" t="s">
        <v>105</v>
      </c>
      <c r="C7" s="111" t="s">
        <v>102</v>
      </c>
      <c r="D7" s="170">
        <v>38533</v>
      </c>
      <c r="E7" s="100">
        <v>13.4</v>
      </c>
      <c r="F7" s="97">
        <v>1.75</v>
      </c>
      <c r="G7" s="98"/>
      <c r="H7" s="99">
        <f>SUM(E7-F7-G7)</f>
        <v>11.65</v>
      </c>
      <c r="I7" s="100">
        <v>13.2</v>
      </c>
      <c r="J7" s="97">
        <v>3.3</v>
      </c>
      <c r="K7" s="98"/>
      <c r="L7" s="99">
        <f>SUM(I7-J7-K7)</f>
        <v>9.899999999999999</v>
      </c>
      <c r="M7" s="100">
        <v>13.5</v>
      </c>
      <c r="N7" s="97">
        <v>0.85</v>
      </c>
      <c r="O7" s="98"/>
      <c r="P7" s="99">
        <f>SUM(M7-N7-O7)</f>
        <v>12.65</v>
      </c>
      <c r="Q7" s="100">
        <v>0</v>
      </c>
      <c r="R7" s="97">
        <v>0</v>
      </c>
      <c r="S7" s="101"/>
      <c r="T7" s="102">
        <f>SUM(Q7-R7-S7)</f>
        <v>0</v>
      </c>
      <c r="U7" s="103">
        <f>SUM(H7,L7,P7,T7)-MIN(H7,L7,P7,T7)</f>
        <v>34.199999999999996</v>
      </c>
    </row>
    <row r="8" spans="1:21" ht="15">
      <c r="A8" s="22">
        <v>4</v>
      </c>
      <c r="B8" s="176" t="s">
        <v>48</v>
      </c>
      <c r="C8" s="45" t="s">
        <v>26</v>
      </c>
      <c r="D8" s="53">
        <v>38818</v>
      </c>
      <c r="E8" s="23">
        <v>11.8</v>
      </c>
      <c r="F8" s="24">
        <v>1.95</v>
      </c>
      <c r="G8" s="25"/>
      <c r="H8" s="26">
        <f>SUM(E8-F8-G8)</f>
        <v>9.850000000000001</v>
      </c>
      <c r="I8" s="23">
        <v>11.7</v>
      </c>
      <c r="J8" s="24">
        <v>3.425</v>
      </c>
      <c r="K8" s="25"/>
      <c r="L8" s="26">
        <f>SUM(I8-J8-K8)</f>
        <v>8.274999999999999</v>
      </c>
      <c r="M8" s="23">
        <v>12</v>
      </c>
      <c r="N8" s="24">
        <v>1.1</v>
      </c>
      <c r="O8" s="25"/>
      <c r="P8" s="26">
        <f>SUM(M8-N8-O8)</f>
        <v>10.9</v>
      </c>
      <c r="Q8" s="23">
        <v>13.1</v>
      </c>
      <c r="R8" s="24">
        <v>4</v>
      </c>
      <c r="S8" s="38"/>
      <c r="T8" s="39">
        <f>SUM(Q8-R8-S8)</f>
        <v>9.1</v>
      </c>
      <c r="U8" s="28">
        <f>SUM(H8,L8,P8,T8)-MIN(H8,L8,P8,T8)</f>
        <v>29.85</v>
      </c>
    </row>
    <row r="9" spans="1:21" ht="15">
      <c r="A9" s="22">
        <v>5</v>
      </c>
      <c r="B9" s="173" t="s">
        <v>49</v>
      </c>
      <c r="C9" s="136" t="s">
        <v>26</v>
      </c>
      <c r="D9" s="174">
        <v>38578</v>
      </c>
      <c r="E9" s="175">
        <v>0</v>
      </c>
      <c r="F9" s="139">
        <v>0</v>
      </c>
      <c r="G9" s="140"/>
      <c r="H9" s="141">
        <f>SUM(E9-F9-G9)</f>
        <v>0</v>
      </c>
      <c r="I9" s="175">
        <v>0</v>
      </c>
      <c r="J9" s="139">
        <v>0</v>
      </c>
      <c r="K9" s="140"/>
      <c r="L9" s="141">
        <f>SUM(I9-J9-K9)</f>
        <v>0</v>
      </c>
      <c r="M9" s="175">
        <v>0</v>
      </c>
      <c r="N9" s="139">
        <v>0</v>
      </c>
      <c r="O9" s="140"/>
      <c r="P9" s="141">
        <f>SUM(M9-N9-O9)</f>
        <v>0</v>
      </c>
      <c r="Q9" s="175">
        <v>0</v>
      </c>
      <c r="R9" s="139">
        <v>0</v>
      </c>
      <c r="S9" s="150"/>
      <c r="T9" s="151">
        <f>SUM(Q9-R9-S9)</f>
        <v>0</v>
      </c>
      <c r="U9" s="142">
        <f>SUM(H9,L9,P9,T9)-MIN(H9,L9,P9,T9)</f>
        <v>0</v>
      </c>
    </row>
    <row r="10" spans="1:21" ht="15">
      <c r="A10" s="30"/>
      <c r="B10" s="74"/>
      <c r="C10" s="62"/>
      <c r="D10" s="75"/>
      <c r="E10" s="32"/>
      <c r="F10" s="33"/>
      <c r="G10" s="34"/>
      <c r="H10" s="35"/>
      <c r="I10" s="32"/>
      <c r="J10" s="33"/>
      <c r="K10" s="34"/>
      <c r="L10" s="35"/>
      <c r="M10" s="32"/>
      <c r="N10" s="33"/>
      <c r="O10" s="34"/>
      <c r="P10" s="35"/>
      <c r="Q10" s="32"/>
      <c r="R10" s="33"/>
      <c r="S10" s="76"/>
      <c r="T10" s="77"/>
      <c r="U10" s="60"/>
    </row>
    <row r="11" spans="1:21" ht="15">
      <c r="A11" s="30"/>
      <c r="B11" s="74"/>
      <c r="C11" s="62"/>
      <c r="D11" s="75"/>
      <c r="E11" s="32"/>
      <c r="F11" s="33"/>
      <c r="G11" s="34"/>
      <c r="H11" s="35"/>
      <c r="I11" s="32"/>
      <c r="J11" s="33"/>
      <c r="K11" s="34"/>
      <c r="L11" s="35"/>
      <c r="M11" s="32"/>
      <c r="N11" s="33"/>
      <c r="O11" s="34"/>
      <c r="P11" s="35"/>
      <c r="Q11" s="32"/>
      <c r="R11" s="33"/>
      <c r="S11" s="76"/>
      <c r="T11" s="77"/>
      <c r="U11" s="60"/>
    </row>
    <row r="14" spans="1:8" ht="15">
      <c r="A14" s="12"/>
      <c r="B14" s="20"/>
      <c r="C14" s="80"/>
      <c r="D14" s="79"/>
      <c r="E14" s="195" t="s">
        <v>17</v>
      </c>
      <c r="F14" s="196"/>
      <c r="G14" s="196"/>
      <c r="H14" s="197"/>
    </row>
    <row r="15" spans="1:8" ht="15">
      <c r="A15" s="12"/>
      <c r="B15" s="15" t="s">
        <v>4</v>
      </c>
      <c r="C15" s="15" t="s">
        <v>5</v>
      </c>
      <c r="D15" s="15" t="s">
        <v>6</v>
      </c>
      <c r="E15" s="21" t="s">
        <v>8</v>
      </c>
      <c r="F15" s="21" t="s">
        <v>13</v>
      </c>
      <c r="G15" s="21" t="s">
        <v>10</v>
      </c>
      <c r="H15" s="21" t="s">
        <v>20</v>
      </c>
    </row>
    <row r="16" spans="1:8" ht="15">
      <c r="A16" s="108">
        <v>1</v>
      </c>
      <c r="B16" s="113" t="s">
        <v>48</v>
      </c>
      <c r="C16" s="111" t="s">
        <v>26</v>
      </c>
      <c r="D16" s="105">
        <v>38818</v>
      </c>
      <c r="E16" s="100">
        <v>23.5</v>
      </c>
      <c r="F16" s="97">
        <v>3.2</v>
      </c>
      <c r="G16" s="98"/>
      <c r="H16" s="99">
        <f>SUM(E16-F16-G16)</f>
        <v>20.3</v>
      </c>
    </row>
    <row r="17" spans="1:8" ht="15">
      <c r="A17" s="135">
        <v>2</v>
      </c>
      <c r="B17" s="173" t="s">
        <v>49</v>
      </c>
      <c r="C17" s="136" t="s">
        <v>26</v>
      </c>
      <c r="D17" s="174">
        <v>38578</v>
      </c>
      <c r="E17" s="175">
        <v>0</v>
      </c>
      <c r="F17" s="139">
        <v>0</v>
      </c>
      <c r="G17" s="140"/>
      <c r="H17" s="141">
        <f>SUM(E17-F17-G17)</f>
        <v>0</v>
      </c>
    </row>
    <row r="20" spans="1:21" ht="18.75">
      <c r="A20" s="183" t="s">
        <v>107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</row>
    <row r="22" spans="1:8" ht="15">
      <c r="A22" s="12"/>
      <c r="B22" s="20"/>
      <c r="C22" s="80"/>
      <c r="D22" s="79"/>
      <c r="E22" s="195" t="s">
        <v>17</v>
      </c>
      <c r="F22" s="196"/>
      <c r="G22" s="196"/>
      <c r="H22" s="197"/>
    </row>
    <row r="23" spans="1:8" ht="15">
      <c r="A23" s="12"/>
      <c r="B23" s="15" t="s">
        <v>4</v>
      </c>
      <c r="C23" s="15" t="s">
        <v>5</v>
      </c>
      <c r="D23" s="15" t="s">
        <v>6</v>
      </c>
      <c r="E23" s="21" t="s">
        <v>8</v>
      </c>
      <c r="F23" s="21" t="s">
        <v>13</v>
      </c>
      <c r="G23" s="21" t="s">
        <v>10</v>
      </c>
      <c r="H23" s="21" t="s">
        <v>20</v>
      </c>
    </row>
    <row r="24" spans="1:8" ht="15">
      <c r="A24" s="118">
        <v>1</v>
      </c>
      <c r="B24" s="159" t="s">
        <v>103</v>
      </c>
      <c r="C24" s="124" t="s">
        <v>102</v>
      </c>
      <c r="D24" s="171">
        <v>38658</v>
      </c>
      <c r="E24" s="144">
        <v>24.5</v>
      </c>
      <c r="F24" s="121">
        <v>0.8</v>
      </c>
      <c r="G24" s="129"/>
      <c r="H24" s="130">
        <f>SUM(E24-F24-G24)</f>
        <v>23.7</v>
      </c>
    </row>
    <row r="25" spans="1:8" ht="15">
      <c r="A25" s="118">
        <v>2</v>
      </c>
      <c r="B25" s="159" t="s">
        <v>105</v>
      </c>
      <c r="C25" s="124" t="s">
        <v>102</v>
      </c>
      <c r="D25" s="171">
        <v>38533</v>
      </c>
      <c r="E25" s="144">
        <v>24.5</v>
      </c>
      <c r="F25" s="121">
        <v>1.25</v>
      </c>
      <c r="G25" s="129"/>
      <c r="H25" s="130">
        <f>SUM(E25-F25-G25)</f>
        <v>23.25</v>
      </c>
    </row>
    <row r="26" spans="1:8" ht="15">
      <c r="A26" s="118">
        <v>3</v>
      </c>
      <c r="B26" s="159" t="s">
        <v>104</v>
      </c>
      <c r="C26" s="124" t="s">
        <v>102</v>
      </c>
      <c r="D26" s="171">
        <v>38985</v>
      </c>
      <c r="E26" s="144">
        <v>24.5</v>
      </c>
      <c r="F26" s="121">
        <v>1.7</v>
      </c>
      <c r="G26" s="129"/>
      <c r="H26" s="130">
        <f>SUM(E26-F26-G26)</f>
        <v>22.8</v>
      </c>
    </row>
  </sheetData>
  <mergeCells count="9">
    <mergeCell ref="A20:U20"/>
    <mergeCell ref="E22:H22"/>
    <mergeCell ref="E14:H14"/>
    <mergeCell ref="A1:U1"/>
    <mergeCell ref="B2:U2"/>
    <mergeCell ref="E3:H3"/>
    <mergeCell ref="I3:L3"/>
    <mergeCell ref="M3:P3"/>
    <mergeCell ref="Q3:T3"/>
  </mergeCells>
  <dataValidations count="1">
    <dataValidation type="custom" allowBlank="1" showInputMessage="1" showErrorMessage="1" sqref="H16:H17 P5:P11 H5:H11 T5:T11 L5:L11 H24:H26">
      <formula1>"bvbv"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1"/>
  <sheetViews>
    <sheetView workbookViewId="0" topLeftCell="A1">
      <selection activeCell="M16" sqref="M16"/>
    </sheetView>
  </sheetViews>
  <sheetFormatPr defaultColWidth="9.140625" defaultRowHeight="15"/>
  <cols>
    <col min="1" max="1" width="2.00390625" style="0" bestFit="1" customWidth="1"/>
    <col min="2" max="2" width="19.140625" style="0" bestFit="1" customWidth="1"/>
    <col min="3" max="3" width="25.8515625" style="0" bestFit="1" customWidth="1"/>
    <col min="4" max="4" width="10.7109375" style="0" bestFit="1" customWidth="1"/>
    <col min="5" max="6" width="5.57421875" style="0" bestFit="1" customWidth="1"/>
    <col min="7" max="7" width="5.8515625" style="0" customWidth="1"/>
    <col min="8" max="8" width="6.28125" style="0" bestFit="1" customWidth="1"/>
    <col min="9" max="10" width="5.57421875" style="0" bestFit="1" customWidth="1"/>
    <col min="11" max="11" width="5.7109375" style="0" customWidth="1"/>
    <col min="12" max="12" width="6.57421875" style="0" bestFit="1" customWidth="1"/>
    <col min="13" max="14" width="5.57421875" style="0" bestFit="1" customWidth="1"/>
    <col min="15" max="15" width="5.7109375" style="0" customWidth="1"/>
    <col min="16" max="16" width="6.57421875" style="0" bestFit="1" customWidth="1"/>
    <col min="17" max="17" width="5.57421875" style="0" bestFit="1" customWidth="1"/>
    <col min="18" max="18" width="5.00390625" style="0" bestFit="1" customWidth="1"/>
    <col min="19" max="19" width="6.140625" style="0" customWidth="1"/>
    <col min="20" max="20" width="6.57421875" style="0" bestFit="1" customWidth="1"/>
    <col min="21" max="21" width="8.8515625" style="0" customWidth="1"/>
  </cols>
  <sheetData>
    <row r="1" spans="1:21" ht="18.75">
      <c r="A1" s="183" t="s">
        <v>24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8.75">
      <c r="A2" s="1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2" ht="15">
      <c r="A3" s="12"/>
      <c r="B3" s="13" t="s">
        <v>18</v>
      </c>
      <c r="C3" s="12"/>
      <c r="D3" s="14"/>
      <c r="E3" s="184" t="s">
        <v>0</v>
      </c>
      <c r="F3" s="185"/>
      <c r="G3" s="185"/>
      <c r="H3" s="185"/>
      <c r="I3" s="186" t="s">
        <v>1</v>
      </c>
      <c r="J3" s="187"/>
      <c r="K3" s="187"/>
      <c r="L3" s="187"/>
      <c r="M3" s="188" t="s">
        <v>2</v>
      </c>
      <c r="N3" s="189"/>
      <c r="O3" s="189"/>
      <c r="P3" s="189"/>
      <c r="Q3" s="190" t="s">
        <v>3</v>
      </c>
      <c r="R3" s="190"/>
      <c r="S3" s="190"/>
      <c r="T3" s="190"/>
      <c r="U3" s="14"/>
      <c r="V3" s="7"/>
    </row>
    <row r="4" spans="1:22" ht="30">
      <c r="A4" s="12"/>
      <c r="B4" s="41" t="s">
        <v>4</v>
      </c>
      <c r="C4" s="15" t="s">
        <v>5</v>
      </c>
      <c r="D4" s="41" t="s">
        <v>6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8</v>
      </c>
      <c r="J4" s="17" t="s">
        <v>9</v>
      </c>
      <c r="K4" s="17" t="s">
        <v>10</v>
      </c>
      <c r="L4" s="17" t="s">
        <v>12</v>
      </c>
      <c r="M4" s="18" t="s">
        <v>8</v>
      </c>
      <c r="N4" s="18" t="s">
        <v>13</v>
      </c>
      <c r="O4" s="18" t="s">
        <v>10</v>
      </c>
      <c r="P4" s="18" t="s">
        <v>14</v>
      </c>
      <c r="Q4" s="37" t="s">
        <v>8</v>
      </c>
      <c r="R4" s="37" t="s">
        <v>13</v>
      </c>
      <c r="S4" s="37" t="s">
        <v>10</v>
      </c>
      <c r="T4" s="37" t="s">
        <v>15</v>
      </c>
      <c r="U4" s="19" t="s">
        <v>7</v>
      </c>
      <c r="V4" s="7"/>
    </row>
    <row r="5" spans="1:22" ht="15">
      <c r="A5" s="108">
        <v>1</v>
      </c>
      <c r="B5" s="177" t="s">
        <v>52</v>
      </c>
      <c r="C5" s="111" t="s">
        <v>51</v>
      </c>
      <c r="D5" s="178">
        <v>41739</v>
      </c>
      <c r="E5" s="112">
        <v>12</v>
      </c>
      <c r="F5" s="97">
        <v>1.45</v>
      </c>
      <c r="G5" s="98"/>
      <c r="H5" s="99">
        <f>SUM(E5-F5-G5)</f>
        <v>10.55</v>
      </c>
      <c r="I5" s="112">
        <v>12</v>
      </c>
      <c r="J5" s="97">
        <v>1.15</v>
      </c>
      <c r="K5" s="98"/>
      <c r="L5" s="99">
        <f>SUM(I5-J5-K5)</f>
        <v>10.85</v>
      </c>
      <c r="M5" s="112">
        <v>12</v>
      </c>
      <c r="N5" s="97">
        <v>0.625</v>
      </c>
      <c r="O5" s="98"/>
      <c r="P5" s="99">
        <f>SUM(M5-N5-O5)</f>
        <v>11.375</v>
      </c>
      <c r="Q5" s="112">
        <v>12</v>
      </c>
      <c r="R5" s="112">
        <v>0.6</v>
      </c>
      <c r="S5" s="101"/>
      <c r="T5" s="97">
        <v>11.4</v>
      </c>
      <c r="U5" s="103">
        <f>SUM(H5,L5,P5,T5)-MIN(H5,L5,P5,T5)</f>
        <v>33.625</v>
      </c>
      <c r="V5" s="8"/>
    </row>
    <row r="6" spans="1:22" ht="15">
      <c r="A6" s="108">
        <v>2</v>
      </c>
      <c r="B6" s="110" t="s">
        <v>50</v>
      </c>
      <c r="C6" s="111" t="s">
        <v>26</v>
      </c>
      <c r="D6" s="105">
        <v>41901</v>
      </c>
      <c r="E6" s="112">
        <v>12</v>
      </c>
      <c r="F6" s="97">
        <v>1.6</v>
      </c>
      <c r="G6" s="98">
        <v>0.1</v>
      </c>
      <c r="H6" s="99">
        <f>SUM(E6-F6-G6)</f>
        <v>10.3</v>
      </c>
      <c r="I6" s="112">
        <v>11.8</v>
      </c>
      <c r="J6" s="97">
        <v>1.775</v>
      </c>
      <c r="K6" s="98">
        <v>0.5</v>
      </c>
      <c r="L6" s="99">
        <f>SUM(I6-J6-K6)</f>
        <v>9.525</v>
      </c>
      <c r="M6" s="112">
        <v>12</v>
      </c>
      <c r="N6" s="97">
        <v>0.7</v>
      </c>
      <c r="O6" s="98"/>
      <c r="P6" s="99">
        <f>SUM(M6-N6-O6)</f>
        <v>11.3</v>
      </c>
      <c r="Q6" s="112">
        <v>12</v>
      </c>
      <c r="R6" s="112">
        <v>1.5</v>
      </c>
      <c r="S6" s="101"/>
      <c r="T6" s="97">
        <v>10.5</v>
      </c>
      <c r="U6" s="103">
        <f>SUM(H6,L6,P6,T6)-MIN(H6,L6,P6,T6)</f>
        <v>32.1</v>
      </c>
      <c r="V6" s="7"/>
    </row>
    <row r="7" spans="1:22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ht="15">
      <c r="E8" s="36"/>
    </row>
    <row r="9" spans="1:8" ht="15">
      <c r="A9" s="12"/>
      <c r="B9" s="20"/>
      <c r="C9" s="20"/>
      <c r="D9" s="51"/>
      <c r="E9" s="195" t="s">
        <v>17</v>
      </c>
      <c r="F9" s="196"/>
      <c r="G9" s="196"/>
      <c r="H9" s="197"/>
    </row>
    <row r="10" spans="1:8" ht="30">
      <c r="A10" s="12"/>
      <c r="B10" s="15" t="s">
        <v>4</v>
      </c>
      <c r="C10" s="15" t="s">
        <v>5</v>
      </c>
      <c r="D10" s="15" t="s">
        <v>6</v>
      </c>
      <c r="E10" s="21" t="s">
        <v>8</v>
      </c>
      <c r="F10" s="21" t="s">
        <v>13</v>
      </c>
      <c r="G10" s="21" t="s">
        <v>10</v>
      </c>
      <c r="H10" s="21" t="s">
        <v>20</v>
      </c>
    </row>
    <row r="11" spans="1:8" ht="15">
      <c r="A11" s="117">
        <v>1</v>
      </c>
      <c r="B11" s="118" t="s">
        <v>50</v>
      </c>
      <c r="C11" s="124" t="s">
        <v>26</v>
      </c>
      <c r="D11" s="125">
        <v>41901</v>
      </c>
      <c r="E11" s="144">
        <v>23.5</v>
      </c>
      <c r="F11" s="121">
        <v>2.6</v>
      </c>
      <c r="G11" s="129"/>
      <c r="H11" s="130">
        <f aca="true" t="shared" si="0" ref="H11">SUM(E11-F11-G11)</f>
        <v>20.9</v>
      </c>
    </row>
  </sheetData>
  <mergeCells count="7">
    <mergeCell ref="E9:H9"/>
    <mergeCell ref="A1:U1"/>
    <mergeCell ref="B2:U2"/>
    <mergeCell ref="E3:H3"/>
    <mergeCell ref="I3:L3"/>
    <mergeCell ref="M3:P3"/>
    <mergeCell ref="Q3:T3"/>
  </mergeCells>
  <dataValidations count="1">
    <dataValidation type="custom" allowBlank="1" showInputMessage="1" showErrorMessage="1" sqref="L5:L6 H5:H6 P5:P6 H11">
      <formula1>"bvbv"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H16" sqref="H16"/>
    </sheetView>
  </sheetViews>
  <sheetFormatPr defaultColWidth="9.140625" defaultRowHeight="15"/>
  <cols>
    <col min="1" max="1" width="1.8515625" style="0" bestFit="1" customWidth="1"/>
    <col min="2" max="2" width="22.140625" style="0" bestFit="1" customWidth="1"/>
    <col min="3" max="3" width="23.140625" style="0" bestFit="1" customWidth="1"/>
    <col min="4" max="4" width="11.28125" style="0" bestFit="1" customWidth="1"/>
    <col min="5" max="6" width="5.57421875" style="0" bestFit="1" customWidth="1"/>
    <col min="7" max="7" width="5.8515625" style="0" customWidth="1"/>
    <col min="8" max="8" width="6.28125" style="0" bestFit="1" customWidth="1"/>
    <col min="9" max="10" width="5.57421875" style="0" bestFit="1" customWidth="1"/>
    <col min="11" max="11" width="5.7109375" style="0" customWidth="1"/>
    <col min="12" max="12" width="6.57421875" style="0" bestFit="1" customWidth="1"/>
    <col min="13" max="14" width="5.57421875" style="0" bestFit="1" customWidth="1"/>
    <col min="15" max="15" width="5.7109375" style="0" customWidth="1"/>
    <col min="16" max="16" width="6.57421875" style="0" bestFit="1" customWidth="1"/>
    <col min="17" max="17" width="5.57421875" style="0" bestFit="1" customWidth="1"/>
    <col min="18" max="18" width="5.00390625" style="0" bestFit="1" customWidth="1"/>
    <col min="19" max="19" width="6.140625" style="0" customWidth="1"/>
    <col min="20" max="20" width="6.57421875" style="0" bestFit="1" customWidth="1"/>
    <col min="21" max="21" width="8.8515625" style="0" customWidth="1"/>
  </cols>
  <sheetData>
    <row r="1" spans="1:21" ht="18.75">
      <c r="A1" s="183" t="s">
        <v>21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8.75">
      <c r="A2" s="11"/>
      <c r="B2" s="183" t="s">
        <v>16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2" ht="15">
      <c r="A3" s="12"/>
      <c r="B3" s="13" t="s">
        <v>18</v>
      </c>
      <c r="C3" s="12"/>
      <c r="D3" s="14"/>
      <c r="E3" s="184" t="s">
        <v>0</v>
      </c>
      <c r="F3" s="185"/>
      <c r="G3" s="185"/>
      <c r="H3" s="185"/>
      <c r="I3" s="186" t="s">
        <v>1</v>
      </c>
      <c r="J3" s="187"/>
      <c r="K3" s="187"/>
      <c r="L3" s="187"/>
      <c r="M3" s="188" t="s">
        <v>2</v>
      </c>
      <c r="N3" s="189"/>
      <c r="O3" s="189"/>
      <c r="P3" s="189"/>
      <c r="Q3" s="190" t="s">
        <v>3</v>
      </c>
      <c r="R3" s="190"/>
      <c r="S3" s="190"/>
      <c r="T3" s="190"/>
      <c r="U3" s="14"/>
      <c r="V3" s="7"/>
    </row>
    <row r="4" spans="1:22" ht="30">
      <c r="A4" s="12"/>
      <c r="B4" s="41" t="s">
        <v>4</v>
      </c>
      <c r="C4" s="15" t="s">
        <v>5</v>
      </c>
      <c r="D4" s="41" t="s">
        <v>6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8</v>
      </c>
      <c r="J4" s="17" t="s">
        <v>9</v>
      </c>
      <c r="K4" s="17" t="s">
        <v>10</v>
      </c>
      <c r="L4" s="17" t="s">
        <v>12</v>
      </c>
      <c r="M4" s="18" t="s">
        <v>8</v>
      </c>
      <c r="N4" s="18" t="s">
        <v>13</v>
      </c>
      <c r="O4" s="18" t="s">
        <v>10</v>
      </c>
      <c r="P4" s="18" t="s">
        <v>14</v>
      </c>
      <c r="Q4" s="37" t="s">
        <v>8</v>
      </c>
      <c r="R4" s="37" t="s">
        <v>13</v>
      </c>
      <c r="S4" s="37" t="s">
        <v>10</v>
      </c>
      <c r="T4" s="37" t="s">
        <v>15</v>
      </c>
      <c r="U4" s="19" t="s">
        <v>7</v>
      </c>
      <c r="V4" s="7"/>
    </row>
    <row r="5" spans="1:22" ht="15">
      <c r="A5" s="108">
        <v>1</v>
      </c>
      <c r="B5" s="110" t="s">
        <v>53</v>
      </c>
      <c r="C5" s="111" t="s">
        <v>51</v>
      </c>
      <c r="D5" s="105">
        <v>41416</v>
      </c>
      <c r="E5" s="112">
        <v>12.9</v>
      </c>
      <c r="F5" s="97">
        <v>1.5</v>
      </c>
      <c r="G5" s="98"/>
      <c r="H5" s="99">
        <f>SUM(E5-F5-G5)</f>
        <v>11.4</v>
      </c>
      <c r="I5" s="112">
        <v>13</v>
      </c>
      <c r="J5" s="97">
        <v>1.4</v>
      </c>
      <c r="K5" s="98"/>
      <c r="L5" s="99">
        <f>SUM(I5-J5-K5)</f>
        <v>11.6</v>
      </c>
      <c r="M5" s="112">
        <v>13</v>
      </c>
      <c r="N5" s="97">
        <v>0.7</v>
      </c>
      <c r="O5" s="98"/>
      <c r="P5" s="99">
        <f>SUM(M5-N5-O5)</f>
        <v>12.3</v>
      </c>
      <c r="Q5" s="112">
        <v>12.4</v>
      </c>
      <c r="R5" s="112">
        <v>2.3</v>
      </c>
      <c r="S5" s="101"/>
      <c r="T5" s="97">
        <v>10.1</v>
      </c>
      <c r="U5" s="103">
        <f>SUM(H5,L5,P5,T5)-MIN(H5,L5,P5,T5)</f>
        <v>35.3</v>
      </c>
      <c r="V5" s="8"/>
    </row>
    <row r="6" spans="1:22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ht="15">
      <c r="E8" s="36"/>
    </row>
  </sheetData>
  <mergeCells count="6">
    <mergeCell ref="A1:U1"/>
    <mergeCell ref="B2:U2"/>
    <mergeCell ref="E3:H3"/>
    <mergeCell ref="I3:L3"/>
    <mergeCell ref="M3:P3"/>
    <mergeCell ref="Q3:T3"/>
  </mergeCells>
  <dataValidations count="1">
    <dataValidation type="custom" allowBlank="1" showInputMessage="1" showErrorMessage="1" sqref="P5 L5 H5">
      <formula1>"bvbv"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U14" sqref="U14"/>
    </sheetView>
  </sheetViews>
  <sheetFormatPr defaultColWidth="9.140625" defaultRowHeight="15"/>
  <cols>
    <col min="1" max="1" width="2.00390625" style="0" bestFit="1" customWidth="1"/>
    <col min="2" max="2" width="18.140625" style="0" bestFit="1" customWidth="1"/>
    <col min="3" max="3" width="15.28125" style="0" bestFit="1" customWidth="1"/>
    <col min="4" max="4" width="10.7109375" style="0" bestFit="1" customWidth="1"/>
    <col min="5" max="6" width="5.57421875" style="0" bestFit="1" customWidth="1"/>
    <col min="7" max="7" width="5.8515625" style="0" customWidth="1"/>
    <col min="8" max="8" width="6.28125" style="0" bestFit="1" customWidth="1"/>
    <col min="9" max="10" width="5.57421875" style="0" bestFit="1" customWidth="1"/>
    <col min="11" max="11" width="5.7109375" style="0" customWidth="1"/>
    <col min="12" max="12" width="6.57421875" style="0" bestFit="1" customWidth="1"/>
    <col min="13" max="14" width="5.57421875" style="0" bestFit="1" customWidth="1"/>
    <col min="15" max="15" width="5.7109375" style="0" customWidth="1"/>
    <col min="16" max="16" width="6.57421875" style="0" bestFit="1" customWidth="1"/>
    <col min="17" max="17" width="5.57421875" style="0" bestFit="1" customWidth="1"/>
    <col min="18" max="18" width="5.00390625" style="0" bestFit="1" customWidth="1"/>
    <col min="19" max="19" width="6.140625" style="0" customWidth="1"/>
    <col min="20" max="20" width="6.57421875" style="0" bestFit="1" customWidth="1"/>
    <col min="21" max="21" width="8.8515625" style="0" customWidth="1"/>
  </cols>
  <sheetData>
    <row r="1" spans="1:21" ht="18.75">
      <c r="A1" s="183" t="s">
        <v>95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8.75">
      <c r="A2" s="11"/>
      <c r="B2" s="183" t="s">
        <v>94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2" ht="15">
      <c r="A3" s="12"/>
      <c r="B3" s="13" t="s">
        <v>18</v>
      </c>
      <c r="C3" s="12"/>
      <c r="D3" s="14"/>
      <c r="E3" s="184" t="s">
        <v>0</v>
      </c>
      <c r="F3" s="185"/>
      <c r="G3" s="185"/>
      <c r="H3" s="185"/>
      <c r="I3" s="186" t="s">
        <v>93</v>
      </c>
      <c r="J3" s="187"/>
      <c r="K3" s="187"/>
      <c r="L3" s="187"/>
      <c r="M3" s="188" t="s">
        <v>2</v>
      </c>
      <c r="N3" s="189"/>
      <c r="O3" s="189"/>
      <c r="P3" s="189"/>
      <c r="Q3" s="190" t="s">
        <v>92</v>
      </c>
      <c r="R3" s="190"/>
      <c r="S3" s="190"/>
      <c r="T3" s="190"/>
      <c r="U3" s="14"/>
      <c r="V3" s="7"/>
    </row>
    <row r="4" spans="1:22" ht="30">
      <c r="A4" s="12"/>
      <c r="B4" s="15" t="s">
        <v>4</v>
      </c>
      <c r="C4" s="15" t="s">
        <v>5</v>
      </c>
      <c r="D4" s="15" t="s">
        <v>6</v>
      </c>
      <c r="E4" s="16" t="s">
        <v>8</v>
      </c>
      <c r="F4" s="16" t="s">
        <v>9</v>
      </c>
      <c r="G4" s="16" t="s">
        <v>10</v>
      </c>
      <c r="H4" s="16" t="s">
        <v>11</v>
      </c>
      <c r="I4" s="17" t="s">
        <v>8</v>
      </c>
      <c r="J4" s="17" t="s">
        <v>9</v>
      </c>
      <c r="K4" s="17" t="s">
        <v>10</v>
      </c>
      <c r="L4" s="17" t="s">
        <v>12</v>
      </c>
      <c r="M4" s="18" t="s">
        <v>8</v>
      </c>
      <c r="N4" s="18" t="s">
        <v>13</v>
      </c>
      <c r="O4" s="18" t="s">
        <v>10</v>
      </c>
      <c r="P4" s="18" t="s">
        <v>14</v>
      </c>
      <c r="Q4" s="37" t="s">
        <v>8</v>
      </c>
      <c r="R4" s="37" t="s">
        <v>13</v>
      </c>
      <c r="S4" s="37" t="s">
        <v>10</v>
      </c>
      <c r="T4" s="37" t="s">
        <v>15</v>
      </c>
      <c r="U4" s="19" t="s">
        <v>7</v>
      </c>
      <c r="V4" s="7"/>
    </row>
    <row r="5" spans="1:22" ht="15">
      <c r="A5" s="155">
        <v>1</v>
      </c>
      <c r="B5" s="180" t="s">
        <v>108</v>
      </c>
      <c r="C5" s="111" t="s">
        <v>102</v>
      </c>
      <c r="D5" s="95">
        <v>36565</v>
      </c>
      <c r="E5" s="181">
        <v>11</v>
      </c>
      <c r="F5" s="97">
        <v>1.4</v>
      </c>
      <c r="G5" s="98"/>
      <c r="H5" s="99">
        <f>SUM(E5-F5-G5)</f>
        <v>9.6</v>
      </c>
      <c r="I5" s="112">
        <v>11</v>
      </c>
      <c r="J5" s="97">
        <v>2.2</v>
      </c>
      <c r="K5" s="98"/>
      <c r="L5" s="99">
        <f>SUM(I5-J5-K5)</f>
        <v>8.8</v>
      </c>
      <c r="M5" s="112">
        <v>11</v>
      </c>
      <c r="N5" s="97">
        <v>0.25</v>
      </c>
      <c r="O5" s="98"/>
      <c r="P5" s="99">
        <f>SUM(M5-N5-O5)</f>
        <v>10.75</v>
      </c>
      <c r="Q5" s="112">
        <v>11</v>
      </c>
      <c r="R5" s="112">
        <v>1.2</v>
      </c>
      <c r="S5" s="101"/>
      <c r="T5" s="97">
        <v>14.8</v>
      </c>
      <c r="U5" s="103">
        <f>SUM(H5,L5,P5,T5)-MIN(H5,L5,P5,T5)</f>
        <v>35.150000000000006</v>
      </c>
      <c r="V5" s="8"/>
    </row>
    <row r="6" spans="1:22" ht="15">
      <c r="A6" s="92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5">
      <c r="A7" s="9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15">
      <c r="A8" s="9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5">
      <c r="A9" s="66"/>
      <c r="B9" s="12"/>
      <c r="C9" s="20"/>
      <c r="D9" s="12"/>
      <c r="E9" s="182" t="s">
        <v>17</v>
      </c>
      <c r="F9" s="182"/>
      <c r="G9" s="182"/>
      <c r="H9" s="182"/>
      <c r="I9" s="9"/>
      <c r="J9" s="10"/>
      <c r="K9" s="10"/>
      <c r="L9" s="10"/>
      <c r="M9" s="10"/>
      <c r="N9" s="7"/>
      <c r="O9" s="7"/>
      <c r="P9" s="7"/>
      <c r="Q9" s="7"/>
      <c r="R9" s="7"/>
      <c r="S9" s="7"/>
      <c r="T9" s="7"/>
      <c r="U9" s="7"/>
      <c r="V9" s="7"/>
    </row>
    <row r="10" spans="1:22" ht="30">
      <c r="A10" s="66"/>
      <c r="B10" s="41" t="s">
        <v>4</v>
      </c>
      <c r="C10" s="15" t="s">
        <v>5</v>
      </c>
      <c r="D10" s="41" t="s">
        <v>6</v>
      </c>
      <c r="E10" s="21" t="s">
        <v>8</v>
      </c>
      <c r="F10" s="21" t="s">
        <v>13</v>
      </c>
      <c r="G10" s="21" t="s">
        <v>10</v>
      </c>
      <c r="H10" s="21" t="s">
        <v>20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>
      <c r="A11" s="117">
        <v>1</v>
      </c>
      <c r="B11" s="179" t="s">
        <v>108</v>
      </c>
      <c r="C11" s="124" t="s">
        <v>102</v>
      </c>
      <c r="D11" s="153">
        <v>36565</v>
      </c>
      <c r="E11" s="120">
        <v>23</v>
      </c>
      <c r="F11" s="121">
        <v>0.4</v>
      </c>
      <c r="G11" s="122"/>
      <c r="H11" s="123">
        <f>SUM(E11-F11-G11)</f>
        <v>22.6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ht="15">
      <c r="E12" s="36"/>
    </row>
  </sheetData>
  <mergeCells count="7">
    <mergeCell ref="E9:H9"/>
    <mergeCell ref="A1:U1"/>
    <mergeCell ref="B2:U2"/>
    <mergeCell ref="E3:H3"/>
    <mergeCell ref="I3:L3"/>
    <mergeCell ref="M3:P3"/>
    <mergeCell ref="Q3:T3"/>
  </mergeCells>
  <dataValidations count="1">
    <dataValidation type="custom" allowBlank="1" showInputMessage="1" showErrorMessage="1" sqref="H11 L5 P5 H5">
      <formula1>"bvbv"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2024-03-12T22:49:46Z</dcterms:modified>
  <cp:category/>
  <cp:version/>
  <cp:contentType/>
  <cp:contentStatus/>
</cp:coreProperties>
</file>