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 filterPrivacy="1"/>
  <bookViews>
    <workbookView xWindow="30" yWindow="0" windowWidth="20730" windowHeight="11325" activeTab="4"/>
  </bookViews>
  <sheets>
    <sheet name="LUPETTE M" sheetId="13" r:id="rId1"/>
    <sheet name="ALLIEVE M" sheetId="1" r:id="rId2"/>
    <sheet name="SQ. MEDIUM" sheetId="17" r:id="rId3"/>
    <sheet name="MASTER" sheetId="20" r:id="rId4"/>
    <sheet name="MASCHI " sheetId="16" r:id="rId5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<sst xmlns="http://schemas.openxmlformats.org/spreadsheetml/2006/main" count="1262" uniqueCount="210">
  <si>
    <t>CORPO LIBERO</t>
  </si>
  <si>
    <t>TRAVE</t>
  </si>
  <si>
    <t>VOLTEGGIO</t>
  </si>
  <si>
    <t>Ginnasta</t>
  </si>
  <si>
    <t>Società</t>
  </si>
  <si>
    <t>D. Nasc.</t>
  </si>
  <si>
    <t>TOTALE</t>
  </si>
  <si>
    <t>Nota D</t>
  </si>
  <si>
    <t xml:space="preserve">Pen. E   </t>
  </si>
  <si>
    <t>Pen.agg.</t>
  </si>
  <si>
    <t>Tot. CL</t>
  </si>
  <si>
    <t>Tot. TR</t>
  </si>
  <si>
    <t xml:space="preserve">Pen. E </t>
  </si>
  <si>
    <t>Tot. VO</t>
  </si>
  <si>
    <t>PER I PROGRAMMI MEDIUM E LARGE (TOTALE DATO DALLA SOMMA DEI 3 ATTREZZI)</t>
  </si>
  <si>
    <t>MINITRAMPOLINO</t>
  </si>
  <si>
    <t>ASSOLUTO</t>
  </si>
  <si>
    <t>Tot.  MT</t>
  </si>
  <si>
    <t>CATEGORIA LUPETTE - PROGRAMMA MEDIUM</t>
  </si>
  <si>
    <t>CATEGORIA ALLIEVE - PROGRAMMA MEDIUM</t>
  </si>
  <si>
    <t>TRAMPOLINO</t>
  </si>
  <si>
    <t>(TOTALE DATO DALLA SOMMA DEI 3 PUNTEGGI MIGLIORI)</t>
  </si>
  <si>
    <t>SQUADRA</t>
  </si>
  <si>
    <t>GESUMMARIA ALESSIA</t>
  </si>
  <si>
    <t>RIZZO MICHELA</t>
  </si>
  <si>
    <t>VANNI ALESSIA</t>
  </si>
  <si>
    <t>VALLINI RAPPUOLI ALESSIA</t>
  </si>
  <si>
    <t>CALIANI DIANA</t>
  </si>
  <si>
    <t>CRESTINI MINERVA</t>
  </si>
  <si>
    <t>MARTELLI AGATA</t>
  </si>
  <si>
    <t>MARTELLI LUCE</t>
  </si>
  <si>
    <t>BINDI RACHELE</t>
  </si>
  <si>
    <t>ASD POLVERE DI MAGNESIO</t>
  </si>
  <si>
    <t>VOLTEGGIO/TRAMPOLINO</t>
  </si>
  <si>
    <t>CATEGORIA LUPETTE - PROGRAMMA MEDIUM SQUADRA</t>
  </si>
  <si>
    <t>BICCINI SOFIA</t>
  </si>
  <si>
    <t>A.S.D. SPORTING CLUB 2000</t>
  </si>
  <si>
    <t>CALDERINI GIORGIA</t>
  </si>
  <si>
    <t>SPANU VIOLANTE</t>
  </si>
  <si>
    <t>FILONI SOFIA</t>
  </si>
  <si>
    <t>MANCARELLA MIA MICHELA</t>
  </si>
  <si>
    <t>PAPA LEILA</t>
  </si>
  <si>
    <t>SAMPIETRO SOPHIE</t>
  </si>
  <si>
    <t>ALOCCI AZZURRA</t>
  </si>
  <si>
    <t>BENEDETTI JASMINE</t>
  </si>
  <si>
    <t>ROSSI RACHELE</t>
  </si>
  <si>
    <t>BAGLIONI CATERINA</t>
  </si>
  <si>
    <t>CERULLI AURORA</t>
  </si>
  <si>
    <t>CERULLI EVA</t>
  </si>
  <si>
    <t>MICHELI DENISE</t>
  </si>
  <si>
    <t>ALOCCI MARIA</t>
  </si>
  <si>
    <t>ALOCCI MIA</t>
  </si>
  <si>
    <t>BENEDETTI EMMA</t>
  </si>
  <si>
    <t>BENEDETTI LINDA</t>
  </si>
  <si>
    <t>GALAZZO GIULIA</t>
  </si>
  <si>
    <t>MEREUTA NICOLE</t>
  </si>
  <si>
    <t>SUSSARELLO GIOIA</t>
  </si>
  <si>
    <t>TIMOFTE MIRIAM ELENA</t>
  </si>
  <si>
    <t>CAREDDU GAIA SOLE</t>
  </si>
  <si>
    <t>VISCONTI IRENE</t>
  </si>
  <si>
    <t>ALOCCI MIRIAM</t>
  </si>
  <si>
    <t>COSTANZO CARLOTTA</t>
  </si>
  <si>
    <t>PALOMBO VIRGINIA</t>
  </si>
  <si>
    <t>POL. BARBANELLA UNO</t>
  </si>
  <si>
    <t>PIETRINI DEZIANNA</t>
  </si>
  <si>
    <t>ROSSI MARGHERITA</t>
  </si>
  <si>
    <t>DI MARCO MARTINA</t>
  </si>
  <si>
    <t>BONUCCI SOFIA</t>
  </si>
  <si>
    <t>FANTINI GRETA</t>
  </si>
  <si>
    <t>LORENTI CAMILLA</t>
  </si>
  <si>
    <t>MAINARDI CARLOTTA</t>
  </si>
  <si>
    <t>ARRONENZI NORA</t>
  </si>
  <si>
    <t>DELLA POSTA NOEMI</t>
  </si>
  <si>
    <t>FRANCALACCI NOEMI</t>
  </si>
  <si>
    <t>ROSSI AURORA</t>
  </si>
  <si>
    <t>SIRONI ADELE</t>
  </si>
  <si>
    <t>LIGI EVA</t>
  </si>
  <si>
    <t>ASCD SILVANO FEDI</t>
  </si>
  <si>
    <t>CONTANGELO GIULIA</t>
  </si>
  <si>
    <t>D'ANTONIO ASIA</t>
  </si>
  <si>
    <t>CASSARESI ELLIS</t>
  </si>
  <si>
    <t>BIRINDELLI MIA</t>
  </si>
  <si>
    <t>CIOCI AZZURRA</t>
  </si>
  <si>
    <t>ASD DON BASTIANINI</t>
  </si>
  <si>
    <t>PICCHIANTI PIA</t>
  </si>
  <si>
    <t>SCLANO AURORA</t>
  </si>
  <si>
    <t>GABRIELLI DAISY</t>
  </si>
  <si>
    <t>GABRIELLI GIULIA</t>
  </si>
  <si>
    <t>MASSIMI GAIA</t>
  </si>
  <si>
    <t>COLI NICOLE</t>
  </si>
  <si>
    <t>GALATOLO ASIA</t>
  </si>
  <si>
    <t>GALLETTI DILETTA</t>
  </si>
  <si>
    <t>GIACOMINI PETRA</t>
  </si>
  <si>
    <t>SOLARI FRANCESCA</t>
  </si>
  <si>
    <t>ORLANDINI DELIA</t>
  </si>
  <si>
    <t>CALCINAI EMMA</t>
  </si>
  <si>
    <t>BARDELLI EMMA</t>
  </si>
  <si>
    <t>VACCAI GIULIA</t>
  </si>
  <si>
    <t>CASALINI BIANCA</t>
  </si>
  <si>
    <t>VIRTUS ULIVETO ASD</t>
  </si>
  <si>
    <t>HAPPY TIME ASD</t>
  </si>
  <si>
    <t>ROMAGNOLI MATILDE</t>
  </si>
  <si>
    <t>ALIA ERALDA</t>
  </si>
  <si>
    <t>IFTODE EMILIA</t>
  </si>
  <si>
    <t>MARELLI TEA</t>
  </si>
  <si>
    <t>SPORTING CLUB ALBINIA</t>
  </si>
  <si>
    <t>MARINARI VITTORIA</t>
  </si>
  <si>
    <t>MAZZOLINI RACHELE</t>
  </si>
  <si>
    <t>BARGAGLI MARTA</t>
  </si>
  <si>
    <t>BENASSI GRETA</t>
  </si>
  <si>
    <t>BURATTI ILARIA</t>
  </si>
  <si>
    <t>CISLAGHI GRETA</t>
  </si>
  <si>
    <t>BABOCI GLORIA</t>
  </si>
  <si>
    <t>SHABA ALDIA</t>
  </si>
  <si>
    <t>LUPO CATERINA</t>
  </si>
  <si>
    <t>FORLI' REBECCA</t>
  </si>
  <si>
    <t>RUSTICI NOEMI</t>
  </si>
  <si>
    <t>MIATTO MARIA ISABEL</t>
  </si>
  <si>
    <t>AMORINI ELEONORA</t>
  </si>
  <si>
    <t>MYTHOS ARTE E MOVIMENTO ASD</t>
  </si>
  <si>
    <t>DOGA AURORA</t>
  </si>
  <si>
    <t>POZZI SOFIA</t>
  </si>
  <si>
    <t>VACCARI ANNA</t>
  </si>
  <si>
    <t>BERTO' MATILDE</t>
  </si>
  <si>
    <t>BALDI VIRGINIA CLARA</t>
  </si>
  <si>
    <t>RODRIQUEZ ARIANNA</t>
  </si>
  <si>
    <t>SAHA MABEL</t>
  </si>
  <si>
    <t>CAPUTI BIANCA</t>
  </si>
  <si>
    <t>KONERSMANN ANNA</t>
  </si>
  <si>
    <t>MAURRI AURORA</t>
  </si>
  <si>
    <t>SANTINI GINEVRA</t>
  </si>
  <si>
    <t>CATEGORIA ALLIEVI - PROGRAMMA MEDIUM</t>
  </si>
  <si>
    <t>BRUNO LONGPING GIOVANNI</t>
  </si>
  <si>
    <t>BARONE VIOLA</t>
  </si>
  <si>
    <t>ASD KINZICA GINNASTICA</t>
  </si>
  <si>
    <t>NAPOLI ALESSIA</t>
  </si>
  <si>
    <t>NICOLAO NEVE</t>
  </si>
  <si>
    <t>CARICATO NOEMY</t>
  </si>
  <si>
    <t>PAPERINI ERICA</t>
  </si>
  <si>
    <t>POLI FRANCESCA</t>
  </si>
  <si>
    <t>TIRELLA MATILDE</t>
  </si>
  <si>
    <t>VECCHIO ANNA</t>
  </si>
  <si>
    <t>BIANCHI MARTINA</t>
  </si>
  <si>
    <t>CARRIERI VALERIA</t>
  </si>
  <si>
    <t>SARDELLI RACHELE</t>
  </si>
  <si>
    <t>TAFANI ELAISA</t>
  </si>
  <si>
    <t>VITIELLO RACHELE</t>
  </si>
  <si>
    <t>NDIAYE KAYLA JAMILA</t>
  </si>
  <si>
    <t>BITOSSI GRETA</t>
  </si>
  <si>
    <t>BRIVIO EDEN</t>
  </si>
  <si>
    <t>GINNASTICA IL POGGETTO</t>
  </si>
  <si>
    <t>CAPPELLINI MARTA</t>
  </si>
  <si>
    <t>MELI DAFNE</t>
  </si>
  <si>
    <t>BONGIANNI VIOLA</t>
  </si>
  <si>
    <t>CAPPELLO ADELE</t>
  </si>
  <si>
    <t>BENEDUCI SOFIA</t>
  </si>
  <si>
    <t>BULLI MARTA</t>
  </si>
  <si>
    <t>LOTTI LIVIA</t>
  </si>
  <si>
    <t>ALFATTI GIUDITTA</t>
  </si>
  <si>
    <t>GIGLI SARA VIOLA</t>
  </si>
  <si>
    <t>MAZZUCCONI CARLOTTA</t>
  </si>
  <si>
    <t>PETRACCHI ANNIKA GIULIA</t>
  </si>
  <si>
    <t>MEROLA SOFIA</t>
  </si>
  <si>
    <t>ASD KINZIKA GINNASTICA</t>
  </si>
  <si>
    <t>ASD OASIS CLUB</t>
  </si>
  <si>
    <t>FRANCHINI ARIANNA</t>
  </si>
  <si>
    <t>SAVATTERI NINA</t>
  </si>
  <si>
    <t>TOUAMI NAYME</t>
  </si>
  <si>
    <t>CONTE CHIARA</t>
  </si>
  <si>
    <t>MARIANI VIOLA</t>
  </si>
  <si>
    <t>MASELLI SERENA</t>
  </si>
  <si>
    <t>PASSALACQUA DIANA</t>
  </si>
  <si>
    <t>PORCELLI ALICE</t>
  </si>
  <si>
    <t>SARTI CAROLINA MAY</t>
  </si>
  <si>
    <t>TOUAMI YASMINE</t>
  </si>
  <si>
    <t>GRISANTI BIANCA</t>
  </si>
  <si>
    <t>AGUGLIA ASIA</t>
  </si>
  <si>
    <t>FANTOZZI SOPHIA</t>
  </si>
  <si>
    <t>FEI GIORGIA</t>
  </si>
  <si>
    <t>GRISANTI MATILDE</t>
  </si>
  <si>
    <t>YZELLARI CLARISSA</t>
  </si>
  <si>
    <t>WHITE GYM AMIATA</t>
  </si>
  <si>
    <t>MILAZZO DIANA</t>
  </si>
  <si>
    <t>SHTEPANI NOEMI</t>
  </si>
  <si>
    <t>CIAFFARAFA' SOFIA</t>
  </si>
  <si>
    <t>STRAIANO MIA</t>
  </si>
  <si>
    <t>TRIDICO CARLOTTA</t>
  </si>
  <si>
    <t>PASTORELLI GIADA</t>
  </si>
  <si>
    <t>SHTEPANI GAIA</t>
  </si>
  <si>
    <t>CECCARINI AMBRA</t>
  </si>
  <si>
    <t>PONZUOLI CHIARA</t>
  </si>
  <si>
    <t>ANTONINO GRETA</t>
  </si>
  <si>
    <t>FERI MARIA TEA</t>
  </si>
  <si>
    <t>MARIOTTI CATERINA</t>
  </si>
  <si>
    <t>MARTORELLI ANNALIE</t>
  </si>
  <si>
    <t>SILENI GIORGIA</t>
  </si>
  <si>
    <t>BERTOLDI ALLEGRA</t>
  </si>
  <si>
    <t>CATTANEO GAIA</t>
  </si>
  <si>
    <t>GRAZIANI MELISSA</t>
  </si>
  <si>
    <t>TATTARINI MIA</t>
  </si>
  <si>
    <t>ZINI MARIELE ROSARIA</t>
  </si>
  <si>
    <t>VITELLO RACHELE</t>
  </si>
  <si>
    <t>PELLI ELENA</t>
  </si>
  <si>
    <t>(TOTALE DATO DALLA SOMMA DEI 3 ATTREZZI)</t>
  </si>
  <si>
    <t>PROGRAMMA MASTER</t>
  </si>
  <si>
    <t>TOTALE SQUADRA</t>
  </si>
  <si>
    <t xml:space="preserve">ASD DON BASTIANINI </t>
  </si>
  <si>
    <t xml:space="preserve">WHITE GYM AMIATA </t>
  </si>
  <si>
    <t xml:space="preserve">ASD KINZIKA GINNASTICA </t>
  </si>
  <si>
    <t xml:space="preserve">POL. BARBANELLA UNO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</si>
</sst>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;[Red]0.00"/>
    <numFmt numFmtId="166" formatCode="0.000;[Red]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trike/>
      <sz val="11"/>
      <color theme="1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strike/>
      <sz val="11"/>
      <name val="Calibri"/>
      <family val="2"/>
    </font>
    <font>
      <b/>
      <strike/>
      <sz val="11"/>
      <color indexed="12"/>
      <name val="Calibri"/>
      <family val="2"/>
    </font>
    <font>
      <b/>
      <strike/>
      <sz val="11"/>
      <name val="Calibri"/>
      <family val="2"/>
    </font>
    <font>
      <sz val="11"/>
      <name val="Calibri"/>
      <family val="2"/>
      <scheme val="minor"/>
    </font>
    <font>
      <b/>
      <sz val="11"/>
      <color rgb="FF3333FF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7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165" fontId="5" fillId="0" borderId="2" xfId="0" applyNumberFormat="1" applyFont="1" applyFill="1" applyBorder="1" applyAlignment="1" applyProtection="1">
      <alignment horizontal="center" vertical="center"/>
      <protection/>
    </xf>
    <xf numFmtId="166" fontId="5" fillId="0" borderId="2" xfId="0" applyNumberFormat="1" applyFont="1" applyFill="1" applyBorder="1" applyAlignment="1" applyProtection="1">
      <alignment horizontal="center" vertical="center"/>
      <protection/>
    </xf>
    <xf numFmtId="166" fontId="5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/>
    <xf numFmtId="0" fontId="4" fillId="0" borderId="3" xfId="0" applyNumberFormat="1" applyFont="1" applyFill="1" applyBorder="1" applyAlignment="1" applyProtection="1">
      <alignment/>
      <protection locked="0"/>
    </xf>
    <xf numFmtId="165" fontId="5" fillId="0" borderId="3" xfId="0" applyNumberFormat="1" applyFont="1" applyFill="1" applyBorder="1" applyAlignment="1" applyProtection="1">
      <alignment horizontal="center" vertical="center"/>
      <protection/>
    </xf>
    <xf numFmtId="166" fontId="5" fillId="0" borderId="3" xfId="0" applyNumberFormat="1" applyFont="1" applyFill="1" applyBorder="1" applyAlignment="1" applyProtection="1">
      <alignment horizontal="center" vertical="center"/>
      <protection/>
    </xf>
    <xf numFmtId="166" fontId="5" fillId="0" borderId="3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/>
    <xf numFmtId="165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left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165" fontId="5" fillId="0" borderId="1" xfId="0" applyNumberFormat="1" applyFont="1" applyFill="1" applyBorder="1" applyAlignment="1" applyProtection="1">
      <alignment horizontal="center" vertical="center"/>
      <protection/>
    </xf>
    <xf numFmtId="166" fontId="5" fillId="0" borderId="1" xfId="0" applyNumberFormat="1" applyFont="1" applyFill="1" applyBorder="1" applyAlignment="1" applyProtection="1">
      <alignment horizontal="center" vertical="center"/>
      <protection/>
    </xf>
    <xf numFmtId="166" fontId="5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0" fillId="0" borderId="5" xfId="0" applyFont="1" applyFill="1" applyBorder="1"/>
    <xf numFmtId="165" fontId="5" fillId="0" borderId="6" xfId="0" applyNumberFormat="1" applyFont="1" applyFill="1" applyBorder="1" applyAlignment="1" applyProtection="1">
      <alignment horizontal="center" vertical="center"/>
      <protection/>
    </xf>
    <xf numFmtId="14" fontId="0" fillId="0" borderId="3" xfId="0" applyNumberFormat="1" applyFont="1" applyBorder="1" applyAlignment="1">
      <alignment horizontal="center" vertical="top"/>
    </xf>
    <xf numFmtId="0" fontId="0" fillId="0" borderId="3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ill="1" applyBorder="1"/>
    <xf numFmtId="14" fontId="11" fillId="0" borderId="3" xfId="0" applyNumberFormat="1" applyFont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 horizontal="center"/>
    </xf>
    <xf numFmtId="14" fontId="0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14" fontId="0" fillId="0" borderId="1" xfId="0" applyNumberFormat="1" applyFont="1" applyBorder="1" applyAlignment="1">
      <alignment horizontal="center" vertical="top"/>
    </xf>
    <xf numFmtId="14" fontId="0" fillId="0" borderId="3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165" fontId="5" fillId="0" borderId="8" xfId="0" applyNumberFormat="1" applyFont="1" applyFill="1" applyBorder="1" applyAlignment="1" applyProtection="1">
      <alignment horizontal="center" vertical="center"/>
      <protection/>
    </xf>
    <xf numFmtId="166" fontId="5" fillId="0" borderId="8" xfId="0" applyNumberFormat="1" applyFont="1" applyFill="1" applyBorder="1" applyAlignment="1" applyProtection="1">
      <alignment horizontal="center" vertical="center"/>
      <protection/>
    </xf>
    <xf numFmtId="166" fontId="5" fillId="0" borderId="8" xfId="0" applyNumberFormat="1" applyFont="1" applyFill="1" applyBorder="1" applyAlignment="1">
      <alignment horizontal="center" vertical="center"/>
    </xf>
    <xf numFmtId="166" fontId="6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 applyProtection="1">
      <alignment horizontal="center" vertical="center"/>
      <protection/>
    </xf>
    <xf numFmtId="166" fontId="5" fillId="0" borderId="11" xfId="0" applyNumberFormat="1" applyFont="1" applyFill="1" applyBorder="1" applyAlignment="1" applyProtection="1">
      <alignment horizontal="center" vertical="center"/>
      <protection/>
    </xf>
    <xf numFmtId="166" fontId="6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 wrapText="1"/>
    </xf>
    <xf numFmtId="0" fontId="11" fillId="0" borderId="3" xfId="0" applyFont="1" applyFill="1" applyBorder="1"/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/>
    </xf>
    <xf numFmtId="14" fontId="0" fillId="0" borderId="2" xfId="0" applyNumberFormat="1" applyFont="1" applyBorder="1" applyAlignment="1">
      <alignment horizontal="center" vertical="top" wrapText="1"/>
    </xf>
    <xf numFmtId="0" fontId="0" fillId="0" borderId="1" xfId="0" applyFill="1" applyBorder="1"/>
    <xf numFmtId="14" fontId="0" fillId="0" borderId="3" xfId="0" applyNumberForma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top"/>
    </xf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165" fontId="5" fillId="0" borderId="14" xfId="0" applyNumberFormat="1" applyFont="1" applyFill="1" applyBorder="1" applyAlignment="1" applyProtection="1">
      <alignment horizontal="center" vertical="center"/>
      <protection/>
    </xf>
    <xf numFmtId="165" fontId="5" fillId="0" borderId="15" xfId="0" applyNumberFormat="1" applyFont="1" applyFill="1" applyBorder="1" applyAlignment="1" applyProtection="1">
      <alignment horizontal="center" vertical="center"/>
      <protection/>
    </xf>
    <xf numFmtId="14" fontId="0" fillId="0" borderId="16" xfId="0" applyNumberFormat="1" applyFont="1" applyBorder="1" applyAlignment="1">
      <alignment horizontal="center" vertical="top" wrapText="1"/>
    </xf>
    <xf numFmtId="14" fontId="0" fillId="0" borderId="17" xfId="0" applyNumberFormat="1" applyFont="1" applyBorder="1" applyAlignment="1">
      <alignment horizontal="center" vertical="top" wrapText="1"/>
    </xf>
    <xf numFmtId="14" fontId="0" fillId="0" borderId="18" xfId="0" applyNumberFormat="1" applyFont="1" applyBorder="1" applyAlignment="1">
      <alignment horizontal="center" vertical="top" wrapText="1"/>
    </xf>
    <xf numFmtId="164" fontId="3" fillId="0" borderId="19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/>
    </xf>
    <xf numFmtId="14" fontId="0" fillId="0" borderId="3" xfId="0" applyNumberFormat="1" applyFont="1" applyBorder="1"/>
    <xf numFmtId="14" fontId="0" fillId="0" borderId="20" xfId="0" applyNumberFormat="1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vertical="top" wrapText="1"/>
    </xf>
    <xf numFmtId="14" fontId="0" fillId="0" borderId="1" xfId="0" applyNumberFormat="1" applyFont="1" applyBorder="1" applyAlignment="1">
      <alignment horizontal="center" vertical="top" wrapText="1"/>
    </xf>
    <xf numFmtId="14" fontId="0" fillId="0" borderId="3" xfId="0" applyNumberFormat="1" applyBorder="1"/>
    <xf numFmtId="14" fontId="0" fillId="0" borderId="0" xfId="0" applyNumberFormat="1" applyFont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14" fontId="11" fillId="0" borderId="1" xfId="0" applyNumberFormat="1" applyFont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14" fontId="0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top"/>
    </xf>
    <xf numFmtId="14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165" fontId="5" fillId="0" borderId="22" xfId="0" applyNumberFormat="1" applyFont="1" applyFill="1" applyBorder="1" applyAlignment="1" applyProtection="1">
      <alignment horizontal="center" vertical="center"/>
      <protection/>
    </xf>
    <xf numFmtId="165" fontId="5" fillId="0" borderId="23" xfId="0" applyNumberFormat="1" applyFont="1" applyFill="1" applyBorder="1" applyAlignment="1" applyProtection="1">
      <alignment horizontal="center" vertical="center"/>
      <protection/>
    </xf>
    <xf numFmtId="166" fontId="5" fillId="0" borderId="24" xfId="0" applyNumberFormat="1" applyFont="1" applyFill="1" applyBorder="1" applyAlignment="1" applyProtection="1">
      <alignment horizontal="center" vertical="center"/>
      <protection/>
    </xf>
    <xf numFmtId="166" fontId="5" fillId="0" borderId="24" xfId="0" applyNumberFormat="1" applyFont="1" applyFill="1" applyBorder="1" applyAlignment="1">
      <alignment horizontal="center" vertical="center"/>
    </xf>
    <xf numFmtId="166" fontId="6" fillId="0" borderId="24" xfId="0" applyNumberFormat="1" applyFont="1" applyFill="1" applyBorder="1" applyAlignment="1">
      <alignment horizontal="center" vertical="center"/>
    </xf>
    <xf numFmtId="165" fontId="5" fillId="0" borderId="24" xfId="0" applyNumberFormat="1" applyFont="1" applyFill="1" applyBorder="1" applyAlignment="1" applyProtection="1">
      <alignment horizontal="center" vertical="center"/>
      <protection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8" xfId="0" applyFill="1" applyBorder="1"/>
    <xf numFmtId="0" fontId="0" fillId="0" borderId="21" xfId="0" applyFill="1" applyBorder="1"/>
    <xf numFmtId="0" fontId="0" fillId="0" borderId="20" xfId="0" applyFill="1" applyBorder="1"/>
    <xf numFmtId="0" fontId="0" fillId="0" borderId="0" xfId="0" applyFill="1"/>
    <xf numFmtId="165" fontId="5" fillId="9" borderId="14" xfId="0" applyNumberFormat="1" applyFont="1" applyFill="1" applyBorder="1" applyAlignment="1" applyProtection="1">
      <alignment horizontal="center" vertical="center"/>
      <protection/>
    </xf>
    <xf numFmtId="166" fontId="5" fillId="9" borderId="8" xfId="0" applyNumberFormat="1" applyFont="1" applyFill="1" applyBorder="1" applyAlignment="1" applyProtection="1">
      <alignment horizontal="center" vertical="center"/>
      <protection/>
    </xf>
    <xf numFmtId="166" fontId="5" fillId="9" borderId="8" xfId="0" applyNumberFormat="1" applyFont="1" applyFill="1" applyBorder="1" applyAlignment="1">
      <alignment horizontal="center" vertical="center"/>
    </xf>
    <xf numFmtId="166" fontId="6" fillId="9" borderId="8" xfId="0" applyNumberFormat="1" applyFont="1" applyFill="1" applyBorder="1" applyAlignment="1">
      <alignment horizontal="center" vertical="center"/>
    </xf>
    <xf numFmtId="166" fontId="5" fillId="9" borderId="3" xfId="0" applyNumberFormat="1" applyFont="1" applyFill="1" applyBorder="1" applyAlignment="1" applyProtection="1">
      <alignment horizontal="center" vertical="center"/>
      <protection/>
    </xf>
    <xf numFmtId="166" fontId="5" fillId="9" borderId="3" xfId="0" applyNumberFormat="1" applyFont="1" applyFill="1" applyBorder="1" applyAlignment="1">
      <alignment horizontal="center" vertical="center"/>
    </xf>
    <xf numFmtId="166" fontId="6" fillId="9" borderId="3" xfId="0" applyNumberFormat="1" applyFont="1" applyFill="1" applyBorder="1" applyAlignment="1">
      <alignment horizontal="center" vertical="center"/>
    </xf>
    <xf numFmtId="165" fontId="5" fillId="9" borderId="8" xfId="0" applyNumberFormat="1" applyFont="1" applyFill="1" applyBorder="1" applyAlignment="1" applyProtection="1">
      <alignment horizontal="center" vertical="center"/>
      <protection/>
    </xf>
    <xf numFmtId="166" fontId="5" fillId="9" borderId="11" xfId="0" applyNumberFormat="1" applyFont="1" applyFill="1" applyBorder="1" applyAlignment="1" applyProtection="1">
      <alignment horizontal="center" vertical="center"/>
      <protection/>
    </xf>
    <xf numFmtId="166" fontId="5" fillId="9" borderId="11" xfId="0" applyNumberFormat="1" applyFont="1" applyFill="1" applyBorder="1" applyAlignment="1">
      <alignment horizontal="center" vertical="center"/>
    </xf>
    <xf numFmtId="166" fontId="6" fillId="9" borderId="11" xfId="0" applyNumberFormat="1" applyFont="1" applyFill="1" applyBorder="1" applyAlignment="1">
      <alignment horizontal="center" vertical="center"/>
    </xf>
    <xf numFmtId="165" fontId="5" fillId="9" borderId="6" xfId="0" applyNumberFormat="1" applyFont="1" applyFill="1" applyBorder="1" applyAlignment="1" applyProtection="1">
      <alignment horizontal="center" vertical="center"/>
      <protection/>
    </xf>
    <xf numFmtId="165" fontId="5" fillId="9" borderId="25" xfId="0" applyNumberFormat="1" applyFont="1" applyFill="1" applyBorder="1" applyAlignment="1" applyProtection="1">
      <alignment horizontal="center" vertical="center"/>
      <protection/>
    </xf>
    <xf numFmtId="166" fontId="5" fillId="9" borderId="1" xfId="0" applyNumberFormat="1" applyFont="1" applyFill="1" applyBorder="1" applyAlignment="1" applyProtection="1">
      <alignment horizontal="center" vertical="center"/>
      <protection/>
    </xf>
    <xf numFmtId="166" fontId="5" fillId="9" borderId="1" xfId="0" applyNumberFormat="1" applyFont="1" applyFill="1" applyBorder="1" applyAlignment="1">
      <alignment horizontal="center" vertical="center"/>
    </xf>
    <xf numFmtId="166" fontId="6" fillId="9" borderId="1" xfId="0" applyNumberFormat="1" applyFont="1" applyFill="1" applyBorder="1" applyAlignment="1">
      <alignment horizontal="center" vertical="center"/>
    </xf>
    <xf numFmtId="165" fontId="5" fillId="9" borderId="3" xfId="0" applyNumberFormat="1" applyFont="1" applyFill="1" applyBorder="1" applyAlignment="1" applyProtection="1">
      <alignment horizontal="center" vertical="center"/>
      <protection/>
    </xf>
    <xf numFmtId="165" fontId="5" fillId="9" borderId="23" xfId="0" applyNumberFormat="1" applyFont="1" applyFill="1" applyBorder="1" applyAlignment="1" applyProtection="1">
      <alignment horizontal="center" vertical="center"/>
      <protection/>
    </xf>
    <xf numFmtId="165" fontId="5" fillId="9" borderId="26" xfId="0" applyNumberFormat="1" applyFont="1" applyFill="1" applyBorder="1" applyAlignment="1" applyProtection="1">
      <alignment horizontal="center" vertical="center"/>
      <protection/>
    </xf>
    <xf numFmtId="165" fontId="5" fillId="9" borderId="22" xfId="0" applyNumberFormat="1" applyFont="1" applyFill="1" applyBorder="1" applyAlignment="1" applyProtection="1">
      <alignment horizontal="center" vertical="center"/>
      <protection/>
    </xf>
    <xf numFmtId="165" fontId="5" fillId="9" borderId="15" xfId="0" applyNumberFormat="1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/>
    <xf numFmtId="165" fontId="5" fillId="9" borderId="11" xfId="0" applyNumberFormat="1" applyFont="1" applyFill="1" applyBorder="1" applyAlignment="1" applyProtection="1">
      <alignment horizontal="center" vertical="center"/>
      <protection/>
    </xf>
    <xf numFmtId="165" fontId="5" fillId="9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>
      <alignment wrapText="1"/>
    </xf>
    <xf numFmtId="0" fontId="0" fillId="9" borderId="3" xfId="0" applyFill="1" applyBorder="1"/>
    <xf numFmtId="0" fontId="0" fillId="9" borderId="7" xfId="0" applyFill="1" applyBorder="1" applyAlignment="1">
      <alignment horizontal="center"/>
    </xf>
    <xf numFmtId="14" fontId="0" fillId="9" borderId="3" xfId="0" applyNumberFormat="1" applyFont="1" applyFill="1" applyBorder="1" applyAlignment="1">
      <alignment horizontal="center"/>
    </xf>
    <xf numFmtId="164" fontId="3" fillId="9" borderId="3" xfId="0" applyNumberFormat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left" vertical="top"/>
    </xf>
    <xf numFmtId="14" fontId="0" fillId="9" borderId="3" xfId="0" applyNumberFormat="1" applyFont="1" applyFill="1" applyBorder="1" applyAlignment="1">
      <alignment horizontal="center" vertical="top"/>
    </xf>
    <xf numFmtId="0" fontId="11" fillId="9" borderId="3" xfId="0" applyFont="1" applyFill="1" applyBorder="1" applyAlignment="1">
      <alignment wrapText="1"/>
    </xf>
    <xf numFmtId="0" fontId="4" fillId="0" borderId="1" xfId="0" applyNumberFormat="1" applyFont="1" applyFill="1" applyBorder="1" applyAlignment="1" applyProtection="1">
      <alignment/>
      <protection locked="0"/>
    </xf>
    <xf numFmtId="0" fontId="11" fillId="0" borderId="2" xfId="0" applyFont="1" applyFill="1" applyBorder="1" applyAlignment="1">
      <alignment horizontal="left" vertical="top"/>
    </xf>
    <xf numFmtId="14" fontId="11" fillId="0" borderId="2" xfId="0" applyNumberFormat="1" applyFont="1" applyBorder="1" applyAlignment="1">
      <alignment horizontal="center" vertical="top"/>
    </xf>
    <xf numFmtId="0" fontId="11" fillId="9" borderId="3" xfId="0" applyFont="1" applyFill="1" applyBorder="1" applyAlignment="1">
      <alignment horizontal="left" vertical="top"/>
    </xf>
    <xf numFmtId="0" fontId="0" fillId="0" borderId="2" xfId="0" applyFill="1" applyBorder="1"/>
    <xf numFmtId="14" fontId="0" fillId="0" borderId="3" xfId="0" applyNumberFormat="1" applyBorder="1" applyAlignment="1">
      <alignment horizontal="center"/>
    </xf>
    <xf numFmtId="0" fontId="4" fillId="9" borderId="3" xfId="0" applyNumberFormat="1" applyFont="1" applyFill="1" applyBorder="1" applyAlignment="1" applyProtection="1">
      <alignment/>
      <protection locked="0"/>
    </xf>
    <xf numFmtId="0" fontId="0" fillId="9" borderId="3" xfId="0" applyFill="1" applyBorder="1" applyAlignment="1">
      <alignment horizontal="center"/>
    </xf>
    <xf numFmtId="14" fontId="0" fillId="0" borderId="1" xfId="0" applyNumberFormat="1" applyFont="1" applyBorder="1"/>
    <xf numFmtId="0" fontId="0" fillId="0" borderId="13" xfId="0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13" fillId="0" borderId="3" xfId="0" applyFont="1" applyFill="1" applyBorder="1"/>
    <xf numFmtId="0" fontId="14" fillId="0" borderId="3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center"/>
    </xf>
    <xf numFmtId="14" fontId="14" fillId="0" borderId="3" xfId="0" applyNumberFormat="1" applyFont="1" applyBorder="1" applyAlignment="1">
      <alignment horizontal="center" vertical="top"/>
    </xf>
    <xf numFmtId="165" fontId="15" fillId="0" borderId="3" xfId="0" applyNumberFormat="1" applyFont="1" applyFill="1" applyBorder="1" applyAlignment="1" applyProtection="1">
      <alignment horizontal="center" vertical="center"/>
      <protection/>
    </xf>
    <xf numFmtId="166" fontId="15" fillId="0" borderId="3" xfId="0" applyNumberFormat="1" applyFont="1" applyFill="1" applyBorder="1" applyAlignment="1" applyProtection="1">
      <alignment horizontal="center" vertical="center"/>
      <protection/>
    </xf>
    <xf numFmtId="166" fontId="15" fillId="0" borderId="3" xfId="0" applyNumberFormat="1" applyFont="1" applyFill="1" applyBorder="1" applyAlignment="1">
      <alignment horizontal="center" vertical="center"/>
    </xf>
    <xf numFmtId="166" fontId="16" fillId="0" borderId="3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top"/>
    </xf>
    <xf numFmtId="14" fontId="13" fillId="0" borderId="3" xfId="0" applyNumberFormat="1" applyFont="1" applyBorder="1" applyAlignment="1">
      <alignment horizontal="center" vertical="top"/>
    </xf>
    <xf numFmtId="0" fontId="14" fillId="0" borderId="3" xfId="0" applyFont="1" applyFill="1" applyBorder="1" applyAlignment="1">
      <alignment wrapText="1"/>
    </xf>
    <xf numFmtId="14" fontId="13" fillId="0" borderId="3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left" vertical="top"/>
    </xf>
    <xf numFmtId="0" fontId="18" fillId="0" borderId="7" xfId="0" applyFont="1" applyFill="1" applyBorder="1" applyAlignment="1">
      <alignment horizontal="center"/>
    </xf>
    <xf numFmtId="14" fontId="18" fillId="0" borderId="3" xfId="0" applyNumberFormat="1" applyFont="1" applyBorder="1" applyAlignment="1">
      <alignment horizontal="center" vertical="top"/>
    </xf>
    <xf numFmtId="0" fontId="18" fillId="9" borderId="3" xfId="0" applyFont="1" applyFill="1" applyBorder="1"/>
    <xf numFmtId="0" fontId="18" fillId="9" borderId="7" xfId="0" applyFont="1" applyFill="1" applyBorder="1" applyAlignment="1">
      <alignment horizontal="center"/>
    </xf>
    <xf numFmtId="14" fontId="18" fillId="9" borderId="3" xfId="0" applyNumberFormat="1" applyFont="1" applyFill="1" applyBorder="1" applyAlignment="1">
      <alignment horizontal="center"/>
    </xf>
    <xf numFmtId="0" fontId="18" fillId="9" borderId="3" xfId="0" applyFont="1" applyFill="1" applyBorder="1" applyAlignment="1">
      <alignment horizontal="left" vertical="top"/>
    </xf>
    <xf numFmtId="14" fontId="18" fillId="9" borderId="3" xfId="0" applyNumberFormat="1" applyFont="1" applyFill="1" applyBorder="1" applyAlignment="1">
      <alignment horizontal="center" vertical="top"/>
    </xf>
    <xf numFmtId="0" fontId="18" fillId="9" borderId="3" xfId="0" applyFont="1" applyFill="1" applyBorder="1" applyAlignment="1">
      <alignment wrapText="1"/>
    </xf>
    <xf numFmtId="0" fontId="18" fillId="0" borderId="3" xfId="0" applyFont="1" applyFill="1" applyBorder="1"/>
    <xf numFmtId="14" fontId="18" fillId="0" borderId="3" xfId="0" applyNumberFormat="1" applyFont="1" applyFill="1" applyBorder="1" applyAlignment="1">
      <alignment horizontal="center"/>
    </xf>
    <xf numFmtId="166" fontId="19" fillId="0" borderId="3" xfId="0" applyNumberFormat="1" applyFont="1" applyFill="1" applyBorder="1" applyAlignment="1">
      <alignment horizontal="center" vertical="center"/>
    </xf>
    <xf numFmtId="166" fontId="19" fillId="9" borderId="3" xfId="0" applyNumberFormat="1" applyFont="1" applyFill="1" applyBorder="1" applyAlignment="1">
      <alignment horizontal="center" vertical="center"/>
    </xf>
    <xf numFmtId="0" fontId="18" fillId="10" borderId="3" xfId="0" applyFont="1" applyFill="1" applyBorder="1"/>
    <xf numFmtId="0" fontId="18" fillId="10" borderId="7" xfId="0" applyFont="1" applyFill="1" applyBorder="1" applyAlignment="1">
      <alignment horizontal="center"/>
    </xf>
    <xf numFmtId="14" fontId="18" fillId="10" borderId="3" xfId="0" applyNumberFormat="1" applyFont="1" applyFill="1" applyBorder="1" applyAlignment="1">
      <alignment horizontal="center"/>
    </xf>
    <xf numFmtId="165" fontId="5" fillId="10" borderId="6" xfId="0" applyNumberFormat="1" applyFont="1" applyFill="1" applyBorder="1" applyAlignment="1" applyProtection="1">
      <alignment horizontal="center" vertical="center"/>
      <protection/>
    </xf>
    <xf numFmtId="166" fontId="5" fillId="10" borderId="3" xfId="0" applyNumberFormat="1" applyFont="1" applyFill="1" applyBorder="1" applyAlignment="1" applyProtection="1">
      <alignment horizontal="center" vertical="center"/>
      <protection/>
    </xf>
    <xf numFmtId="166" fontId="5" fillId="10" borderId="3" xfId="0" applyNumberFormat="1" applyFont="1" applyFill="1" applyBorder="1" applyAlignment="1">
      <alignment horizontal="center" vertical="center"/>
    </xf>
    <xf numFmtId="166" fontId="19" fillId="10" borderId="3" xfId="0" applyNumberFormat="1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left" vertical="top"/>
    </xf>
    <xf numFmtId="14" fontId="18" fillId="10" borderId="3" xfId="0" applyNumberFormat="1" applyFont="1" applyFill="1" applyBorder="1" applyAlignment="1">
      <alignment horizontal="center" vertical="top"/>
    </xf>
    <xf numFmtId="0" fontId="18" fillId="10" borderId="3" xfId="0" applyFont="1" applyFill="1" applyBorder="1" applyAlignment="1">
      <alignment wrapText="1"/>
    </xf>
    <xf numFmtId="0" fontId="0" fillId="10" borderId="3" xfId="0" applyFont="1" applyFill="1" applyBorder="1"/>
    <xf numFmtId="0" fontId="0" fillId="9" borderId="3" xfId="0" applyFont="1" applyFill="1" applyBorder="1"/>
    <xf numFmtId="0" fontId="18" fillId="0" borderId="3" xfId="0" applyFont="1" applyFill="1" applyBorder="1" applyAlignment="1">
      <alignment horizontal="center"/>
    </xf>
    <xf numFmtId="165" fontId="5" fillId="10" borderId="3" xfId="0" applyNumberFormat="1" applyFont="1" applyFill="1" applyBorder="1" applyAlignment="1" applyProtection="1">
      <alignment horizontal="center" vertical="center"/>
      <protection/>
    </xf>
    <xf numFmtId="0" fontId="0" fillId="9" borderId="2" xfId="0" applyFont="1" applyFill="1" applyBorder="1"/>
    <xf numFmtId="0" fontId="18" fillId="9" borderId="3" xfId="0" applyFont="1" applyFill="1" applyBorder="1" applyAlignment="1">
      <alignment horizontal="center"/>
    </xf>
    <xf numFmtId="166" fontId="12" fillId="9" borderId="3" xfId="0" applyNumberFormat="1" applyFont="1" applyFill="1" applyBorder="1" applyAlignment="1">
      <alignment horizontal="center" vertical="center"/>
    </xf>
    <xf numFmtId="0" fontId="0" fillId="10" borderId="3" xfId="0" applyFill="1" applyBorder="1" applyAlignment="1">
      <alignment horizontal="left" vertical="top"/>
    </xf>
    <xf numFmtId="0" fontId="0" fillId="10" borderId="7" xfId="0" applyFill="1" applyBorder="1" applyAlignment="1">
      <alignment horizontal="center"/>
    </xf>
    <xf numFmtId="14" fontId="0" fillId="10" borderId="3" xfId="0" applyNumberFormat="1" applyFont="1" applyFill="1" applyBorder="1" applyAlignment="1">
      <alignment horizontal="center" vertical="top"/>
    </xf>
    <xf numFmtId="0" fontId="0" fillId="10" borderId="3" xfId="0" applyFill="1" applyBorder="1"/>
    <xf numFmtId="14" fontId="0" fillId="10" borderId="3" xfId="0" applyNumberFormat="1" applyFont="1" applyFill="1" applyBorder="1" applyAlignment="1">
      <alignment horizontal="center"/>
    </xf>
    <xf numFmtId="0" fontId="11" fillId="10" borderId="3" xfId="0" applyFont="1" applyFill="1" applyBorder="1" applyAlignment="1">
      <alignment horizontal="left" vertical="top"/>
    </xf>
    <xf numFmtId="14" fontId="11" fillId="10" borderId="3" xfId="0" applyNumberFormat="1" applyFont="1" applyFill="1" applyBorder="1" applyAlignment="1">
      <alignment horizontal="center" vertical="top"/>
    </xf>
    <xf numFmtId="0" fontId="0" fillId="10" borderId="3" xfId="0" applyFill="1" applyBorder="1" applyAlignment="1">
      <alignment vertical="top" wrapText="1"/>
    </xf>
    <xf numFmtId="14" fontId="0" fillId="10" borderId="3" xfId="0" applyNumberFormat="1" applyFont="1" applyFill="1" applyBorder="1" applyAlignment="1">
      <alignment horizontal="center" vertical="top" wrapText="1"/>
    </xf>
    <xf numFmtId="166" fontId="6" fillId="10" borderId="3" xfId="0" applyNumberFormat="1" applyFont="1" applyFill="1" applyBorder="1" applyAlignment="1">
      <alignment horizontal="center" vertical="center"/>
    </xf>
    <xf numFmtId="0" fontId="4" fillId="10" borderId="3" xfId="0" applyNumberFormat="1" applyFont="1" applyFill="1" applyBorder="1" applyAlignment="1" applyProtection="1">
      <alignment/>
      <protection locked="0"/>
    </xf>
    <xf numFmtId="0" fontId="0" fillId="9" borderId="5" xfId="0" applyFont="1" applyFill="1" applyBorder="1"/>
    <xf numFmtId="165" fontId="15" fillId="0" borderId="6" xfId="0" applyNumberFormat="1" applyFont="1" applyFill="1" applyBorder="1" applyAlignment="1" applyProtection="1">
      <alignment horizontal="center" vertical="center"/>
      <protection/>
    </xf>
    <xf numFmtId="0" fontId="13" fillId="0" borderId="3" xfId="0" applyFont="1" applyBorder="1"/>
    <xf numFmtId="0" fontId="0" fillId="10" borderId="3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3" fillId="0" borderId="1" xfId="0" applyFont="1" applyFill="1" applyBorder="1"/>
    <xf numFmtId="165" fontId="5" fillId="0" borderId="27" xfId="0" applyNumberFormat="1" applyFont="1" applyFill="1" applyBorder="1" applyAlignment="1" applyProtection="1">
      <alignment horizontal="center" vertical="center"/>
      <protection/>
    </xf>
    <xf numFmtId="165" fontId="5" fillId="0" borderId="26" xfId="0" applyNumberFormat="1" applyFont="1" applyFill="1" applyBorder="1" applyAlignment="1" applyProtection="1">
      <alignment horizontal="center" vertical="center"/>
      <protection/>
    </xf>
    <xf numFmtId="165" fontId="5" fillId="0" borderId="28" xfId="0" applyNumberFormat="1" applyFont="1" applyFill="1" applyBorder="1" applyAlignment="1" applyProtection="1">
      <alignment horizontal="center" vertical="center"/>
      <protection/>
    </xf>
    <xf numFmtId="0" fontId="3" fillId="11" borderId="1" xfId="0" applyFont="1" applyFill="1" applyBorder="1" applyAlignment="1">
      <alignment horizontal="center" vertical="center" wrapText="1"/>
    </xf>
    <xf numFmtId="0" fontId="0" fillId="9" borderId="16" xfId="0" applyFill="1" applyBorder="1" applyAlignment="1">
      <alignment vertical="top" wrapText="1"/>
    </xf>
    <xf numFmtId="14" fontId="0" fillId="9" borderId="16" xfId="0" applyNumberFormat="1" applyFont="1" applyFill="1" applyBorder="1" applyAlignment="1">
      <alignment horizontal="center" vertical="top" wrapText="1"/>
    </xf>
    <xf numFmtId="164" fontId="3" fillId="9" borderId="9" xfId="0" applyNumberFormat="1" applyFont="1" applyFill="1" applyBorder="1" applyAlignment="1">
      <alignment horizontal="center" vertical="center"/>
    </xf>
    <xf numFmtId="0" fontId="0" fillId="9" borderId="17" xfId="0" applyFill="1" applyBorder="1" applyAlignment="1">
      <alignment vertical="top" wrapText="1"/>
    </xf>
    <xf numFmtId="14" fontId="0" fillId="9" borderId="17" xfId="0" applyNumberFormat="1" applyFont="1" applyFill="1" applyBorder="1" applyAlignment="1">
      <alignment horizontal="center" vertical="top" wrapText="1"/>
    </xf>
    <xf numFmtId="164" fontId="3" fillId="9" borderId="10" xfId="0" applyNumberFormat="1" applyFont="1" applyFill="1" applyBorder="1" applyAlignment="1">
      <alignment horizontal="center" vertical="center"/>
    </xf>
    <xf numFmtId="0" fontId="0" fillId="9" borderId="20" xfId="0" applyFill="1" applyBorder="1" applyAlignment="1">
      <alignment vertical="top" wrapText="1"/>
    </xf>
    <xf numFmtId="0" fontId="0" fillId="9" borderId="18" xfId="0" applyFill="1" applyBorder="1" applyAlignment="1">
      <alignment vertical="top" wrapText="1"/>
    </xf>
    <xf numFmtId="14" fontId="0" fillId="9" borderId="20" xfId="0" applyNumberFormat="1" applyFont="1" applyFill="1" applyBorder="1" applyAlignment="1">
      <alignment horizontal="center" vertical="top" wrapText="1"/>
    </xf>
    <xf numFmtId="164" fontId="3" fillId="9" borderId="29" xfId="0" applyNumberFormat="1" applyFont="1" applyFill="1" applyBorder="1" applyAlignment="1">
      <alignment horizontal="center" vertical="center"/>
    </xf>
    <xf numFmtId="0" fontId="0" fillId="9" borderId="16" xfId="0" applyFill="1" applyBorder="1"/>
    <xf numFmtId="14" fontId="0" fillId="9" borderId="16" xfId="0" applyNumberFormat="1" applyFont="1" applyFill="1" applyBorder="1" applyAlignment="1">
      <alignment horizontal="center"/>
    </xf>
    <xf numFmtId="0" fontId="0" fillId="9" borderId="17" xfId="0" applyFill="1" applyBorder="1"/>
    <xf numFmtId="14" fontId="0" fillId="9" borderId="17" xfId="0" applyNumberFormat="1" applyFont="1" applyFill="1" applyBorder="1" applyAlignment="1">
      <alignment horizontal="center"/>
    </xf>
    <xf numFmtId="0" fontId="0" fillId="9" borderId="18" xfId="0" applyFill="1" applyBorder="1"/>
    <xf numFmtId="14" fontId="0" fillId="9" borderId="18" xfId="0" applyNumberFormat="1" applyFill="1" applyBorder="1" applyAlignment="1">
      <alignment horizontal="center"/>
    </xf>
    <xf numFmtId="164" fontId="3" fillId="9" borderId="12" xfId="0" applyNumberFormat="1" applyFont="1" applyFill="1" applyBorder="1" applyAlignment="1">
      <alignment horizontal="center" vertical="center"/>
    </xf>
    <xf numFmtId="14" fontId="0" fillId="9" borderId="16" xfId="0" applyNumberFormat="1" applyFill="1" applyBorder="1" applyAlignment="1">
      <alignment horizontal="center"/>
    </xf>
    <xf numFmtId="14" fontId="0" fillId="9" borderId="17" xfId="0" applyNumberFormat="1" applyFill="1" applyBorder="1" applyAlignment="1">
      <alignment horizontal="center"/>
    </xf>
    <xf numFmtId="0" fontId="11" fillId="9" borderId="17" xfId="0" applyFont="1" applyFill="1" applyBorder="1" applyAlignment="1">
      <alignment horizontal="left" vertical="top"/>
    </xf>
    <xf numFmtId="0" fontId="11" fillId="9" borderId="21" xfId="0" applyFont="1" applyFill="1" applyBorder="1" applyAlignment="1">
      <alignment horizontal="left" vertical="top"/>
    </xf>
    <xf numFmtId="14" fontId="0" fillId="9" borderId="21" xfId="0" applyNumberFormat="1" applyFont="1" applyFill="1" applyBorder="1" applyAlignment="1">
      <alignment horizontal="center"/>
    </xf>
    <xf numFmtId="0" fontId="11" fillId="9" borderId="18" xfId="0" applyFont="1" applyFill="1" applyBorder="1" applyAlignment="1">
      <alignment horizontal="left" vertical="top"/>
    </xf>
    <xf numFmtId="14" fontId="0" fillId="9" borderId="18" xfId="0" applyNumberFormat="1" applyFont="1" applyFill="1" applyBorder="1" applyAlignment="1">
      <alignment horizontal="center"/>
    </xf>
    <xf numFmtId="14" fontId="0" fillId="9" borderId="18" xfId="0" applyNumberFormat="1" applyFont="1" applyFill="1" applyBorder="1" applyAlignment="1">
      <alignment horizontal="center" vertical="top" wrapText="1"/>
    </xf>
    <xf numFmtId="0" fontId="11" fillId="9" borderId="16" xfId="0" applyFont="1" applyFill="1" applyBorder="1" applyAlignment="1">
      <alignment horizontal="left" vertical="top"/>
    </xf>
    <xf numFmtId="14" fontId="11" fillId="9" borderId="16" xfId="0" applyNumberFormat="1" applyFont="1" applyFill="1" applyBorder="1" applyAlignment="1">
      <alignment horizontal="center" vertical="top" wrapText="1"/>
    </xf>
    <xf numFmtId="14" fontId="11" fillId="9" borderId="17" xfId="0" applyNumberFormat="1" applyFont="1" applyFill="1" applyBorder="1" applyAlignment="1">
      <alignment horizontal="center" vertical="top" wrapText="1"/>
    </xf>
    <xf numFmtId="14" fontId="11" fillId="9" borderId="18" xfId="0" applyNumberFormat="1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center" wrapText="1"/>
    </xf>
    <xf numFmtId="164" fontId="3" fillId="9" borderId="31" xfId="0" applyNumberFormat="1" applyFont="1" applyFill="1" applyBorder="1" applyAlignment="1">
      <alignment horizontal="center" vertical="center"/>
    </xf>
    <xf numFmtId="164" fontId="3" fillId="9" borderId="30" xfId="0" applyNumberFormat="1" applyFont="1" applyFill="1" applyBorder="1" applyAlignment="1">
      <alignment horizontal="center" vertical="center"/>
    </xf>
    <xf numFmtId="164" fontId="3" fillId="9" borderId="32" xfId="0" applyNumberFormat="1" applyFont="1" applyFill="1" applyBorder="1" applyAlignment="1">
      <alignment horizontal="center" vertical="center"/>
    </xf>
    <xf numFmtId="164" fontId="3" fillId="9" borderId="33" xfId="0" applyNumberFormat="1" applyFont="1" applyFill="1" applyBorder="1" applyAlignment="1">
      <alignment horizontal="center" vertical="center"/>
    </xf>
    <xf numFmtId="164" fontId="3" fillId="9" borderId="5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 wrapText="1"/>
    </xf>
    <xf numFmtId="14" fontId="11" fillId="9" borderId="3" xfId="0" applyNumberFormat="1" applyFont="1" applyFill="1" applyBorder="1" applyAlignment="1">
      <alignment horizontal="center" vertical="top" wrapText="1"/>
    </xf>
    <xf numFmtId="165" fontId="7" fillId="9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9" borderId="35" xfId="0" applyFont="1" applyFill="1" applyBorder="1" applyAlignment="1">
      <alignment horizontal="center" vertical="center"/>
    </xf>
    <xf numFmtId="0" fontId="0" fillId="9" borderId="36" xfId="0" applyFont="1" applyFill="1" applyBorder="1" applyAlignment="1">
      <alignment horizontal="center" vertical="center"/>
    </xf>
    <xf numFmtId="0" fontId="0" fillId="9" borderId="37" xfId="0" applyFont="1" applyFill="1" applyBorder="1" applyAlignment="1">
      <alignment horizontal="center" vertical="center"/>
    </xf>
    <xf numFmtId="0" fontId="0" fillId="9" borderId="38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39" xfId="0" applyFont="1" applyFill="1" applyBorder="1" applyAlignment="1">
      <alignment horizontal="center" vertical="center"/>
    </xf>
    <xf numFmtId="0" fontId="0" fillId="9" borderId="40" xfId="0" applyFont="1" applyFill="1" applyBorder="1" applyAlignment="1">
      <alignment horizontal="center" vertical="center"/>
    </xf>
    <xf numFmtId="0" fontId="0" fillId="9" borderId="41" xfId="0" applyFont="1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43" xfId="0" applyFont="1" applyFill="1" applyBorder="1" applyAlignment="1">
      <alignment horizontal="center" vertical="center"/>
    </xf>
    <xf numFmtId="0" fontId="0" fillId="9" borderId="44" xfId="0" applyFont="1" applyFill="1" applyBorder="1" applyAlignment="1">
      <alignment horizontal="center" vertical="center"/>
    </xf>
    <xf numFmtId="0" fontId="0" fillId="9" borderId="4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2" fillId="9" borderId="40" xfId="0" applyFont="1" applyFill="1" applyBorder="1" applyAlignment="1">
      <alignment horizontal="center" vertical="center"/>
    </xf>
    <xf numFmtId="0" fontId="2" fillId="9" borderId="41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6"/>
  <sheetViews>
    <sheetView workbookViewId="0" topLeftCell="A220">
      <selection activeCell="S243" sqref="S243"/>
    </sheetView>
  </sheetViews>
  <sheetFormatPr defaultColWidth="9.140625" defaultRowHeight="15"/>
  <cols>
    <col min="1" max="1" width="3.00390625" style="1" bestFit="1" customWidth="1"/>
    <col min="2" max="2" width="22.57421875" style="1" bestFit="1" customWidth="1"/>
    <col min="3" max="3" width="25.8515625" style="1" bestFit="1" customWidth="1"/>
    <col min="4" max="4" width="10.7109375" style="3" bestFit="1" customWidth="1"/>
    <col min="5" max="5" width="5.57421875" style="1" bestFit="1" customWidth="1"/>
    <col min="6" max="6" width="6.57421875" style="1" bestFit="1" customWidth="1"/>
    <col min="7" max="7" width="6.00390625" style="1" bestFit="1" customWidth="1"/>
    <col min="8" max="8" width="6.57421875" style="1" bestFit="1" customWidth="1"/>
    <col min="9" max="10" width="5.57421875" style="1" bestFit="1" customWidth="1"/>
    <col min="11" max="11" width="6.00390625" style="1" bestFit="1" customWidth="1"/>
    <col min="12" max="12" width="6.57421875" style="1" bestFit="1" customWidth="1"/>
    <col min="13" max="13" width="5.57421875" style="1" bestFit="1" customWidth="1"/>
    <col min="14" max="14" width="6.57421875" style="1" bestFit="1" customWidth="1"/>
    <col min="15" max="15" width="6.00390625" style="1" bestFit="1" customWidth="1"/>
    <col min="16" max="16" width="6.57421875" style="1" bestFit="1" customWidth="1"/>
    <col min="17" max="17" width="7.7109375" style="1" customWidth="1"/>
    <col min="18" max="16384" width="9.140625" style="1" customWidth="1"/>
  </cols>
  <sheetData>
    <row r="1" spans="1:17" ht="18.75">
      <c r="A1" s="286" t="s">
        <v>18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</row>
    <row r="2" spans="1:17" ht="18.75">
      <c r="A2" s="42"/>
      <c r="B2" s="286" t="s">
        <v>14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</row>
    <row r="3" spans="2:16" ht="15">
      <c r="B3" s="2" t="s">
        <v>16</v>
      </c>
      <c r="E3" s="291" t="s">
        <v>0</v>
      </c>
      <c r="F3" s="292"/>
      <c r="G3" s="292"/>
      <c r="H3" s="292"/>
      <c r="I3" s="293" t="s">
        <v>1</v>
      </c>
      <c r="J3" s="294"/>
      <c r="K3" s="294"/>
      <c r="L3" s="294"/>
      <c r="M3" s="295" t="s">
        <v>2</v>
      </c>
      <c r="N3" s="295"/>
      <c r="O3" s="295"/>
      <c r="P3" s="295"/>
    </row>
    <row r="4" spans="2:17" ht="30">
      <c r="B4" s="4" t="s">
        <v>3</v>
      </c>
      <c r="C4" s="4" t="s">
        <v>4</v>
      </c>
      <c r="D4" s="4" t="s">
        <v>5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7</v>
      </c>
      <c r="J4" s="6" t="s">
        <v>8</v>
      </c>
      <c r="K4" s="6" t="s">
        <v>9</v>
      </c>
      <c r="L4" s="6" t="s">
        <v>11</v>
      </c>
      <c r="M4" s="7" t="s">
        <v>7</v>
      </c>
      <c r="N4" s="7" t="s">
        <v>12</v>
      </c>
      <c r="O4" s="7" t="s">
        <v>9</v>
      </c>
      <c r="P4" s="7" t="s">
        <v>13</v>
      </c>
      <c r="Q4" s="8" t="s">
        <v>6</v>
      </c>
    </row>
    <row r="5" spans="1:18" ht="15">
      <c r="A5" s="44">
        <v>1</v>
      </c>
      <c r="B5" s="161" t="s">
        <v>185</v>
      </c>
      <c r="C5" s="162" t="s">
        <v>181</v>
      </c>
      <c r="D5" s="163">
        <v>42541</v>
      </c>
      <c r="E5" s="147">
        <v>10</v>
      </c>
      <c r="F5" s="140">
        <v>0.75</v>
      </c>
      <c r="G5" s="141"/>
      <c r="H5" s="142">
        <f aca="true" t="shared" si="0" ref="H5:H36">SUM(E5-F5-G5)</f>
        <v>9.25</v>
      </c>
      <c r="I5" s="152">
        <v>10</v>
      </c>
      <c r="J5" s="140">
        <v>0.35</v>
      </c>
      <c r="K5" s="141"/>
      <c r="L5" s="142">
        <f aca="true" t="shared" si="1" ref="L5:L36">SUM(I5-J5-K5)</f>
        <v>9.65</v>
      </c>
      <c r="M5" s="152">
        <v>10</v>
      </c>
      <c r="N5" s="140">
        <v>0.35</v>
      </c>
      <c r="O5" s="141"/>
      <c r="P5" s="142">
        <f aca="true" t="shared" si="2" ref="P5:P36">SUM(M5-N5-O5)</f>
        <v>9.65</v>
      </c>
      <c r="Q5" s="164">
        <f aca="true" t="shared" si="3" ref="Q5:Q36">SUM(H5+L5+P5)</f>
        <v>28.549999999999997</v>
      </c>
      <c r="R5" s="3"/>
    </row>
    <row r="6" spans="1:18" ht="15">
      <c r="A6" s="44">
        <v>2</v>
      </c>
      <c r="B6" s="165" t="s">
        <v>167</v>
      </c>
      <c r="C6" s="162" t="s">
        <v>164</v>
      </c>
      <c r="D6" s="166">
        <v>42572</v>
      </c>
      <c r="E6" s="147">
        <v>10</v>
      </c>
      <c r="F6" s="140">
        <v>0.6</v>
      </c>
      <c r="G6" s="141"/>
      <c r="H6" s="142">
        <f t="shared" si="0"/>
        <v>9.4</v>
      </c>
      <c r="I6" s="152">
        <v>10</v>
      </c>
      <c r="J6" s="140">
        <v>1.05</v>
      </c>
      <c r="K6" s="141"/>
      <c r="L6" s="142">
        <f t="shared" si="1"/>
        <v>8.95</v>
      </c>
      <c r="M6" s="152">
        <v>10</v>
      </c>
      <c r="N6" s="140">
        <v>0.1</v>
      </c>
      <c r="O6" s="141"/>
      <c r="P6" s="142">
        <f t="shared" si="2"/>
        <v>9.9</v>
      </c>
      <c r="Q6" s="164">
        <f t="shared" si="3"/>
        <v>28.25</v>
      </c>
      <c r="R6" s="3"/>
    </row>
    <row r="7" spans="1:18" ht="15">
      <c r="A7" s="44">
        <v>3</v>
      </c>
      <c r="B7" s="167" t="s">
        <v>76</v>
      </c>
      <c r="C7" s="162" t="s">
        <v>77</v>
      </c>
      <c r="D7" s="163">
        <v>42557</v>
      </c>
      <c r="E7" s="147">
        <v>10</v>
      </c>
      <c r="F7" s="140">
        <v>0.95</v>
      </c>
      <c r="G7" s="141"/>
      <c r="H7" s="142">
        <f t="shared" si="0"/>
        <v>9.05</v>
      </c>
      <c r="I7" s="152">
        <v>10</v>
      </c>
      <c r="J7" s="140">
        <v>1.1</v>
      </c>
      <c r="K7" s="141"/>
      <c r="L7" s="142">
        <f t="shared" si="1"/>
        <v>8.9</v>
      </c>
      <c r="M7" s="152">
        <v>10</v>
      </c>
      <c r="N7" s="140">
        <v>0.5</v>
      </c>
      <c r="O7" s="141"/>
      <c r="P7" s="142">
        <f t="shared" si="2"/>
        <v>9.5</v>
      </c>
      <c r="Q7" s="164">
        <f t="shared" si="3"/>
        <v>27.450000000000003</v>
      </c>
      <c r="R7" s="3"/>
    </row>
    <row r="8" spans="1:18" ht="15">
      <c r="A8" s="44">
        <v>4</v>
      </c>
      <c r="B8" s="84" t="s">
        <v>182</v>
      </c>
      <c r="C8" s="56" t="s">
        <v>181</v>
      </c>
      <c r="D8" s="46">
        <v>42628</v>
      </c>
      <c r="E8" s="45">
        <v>10</v>
      </c>
      <c r="F8" s="18">
        <v>1.05</v>
      </c>
      <c r="G8" s="19">
        <v>0.1</v>
      </c>
      <c r="H8" s="20">
        <f>SUM(E8-F8-G8)</f>
        <v>8.85</v>
      </c>
      <c r="I8" s="17">
        <v>10</v>
      </c>
      <c r="J8" s="18">
        <v>1.1</v>
      </c>
      <c r="K8" s="19"/>
      <c r="L8" s="20">
        <f>SUM(I8-J8-K8)</f>
        <v>8.9</v>
      </c>
      <c r="M8" s="17">
        <v>10</v>
      </c>
      <c r="N8" s="18">
        <v>0.35</v>
      </c>
      <c r="O8" s="19"/>
      <c r="P8" s="20">
        <f>SUM(M8-N8-O8)</f>
        <v>9.65</v>
      </c>
      <c r="Q8" s="21">
        <f>SUM(H8+L8+P8)</f>
        <v>27.4</v>
      </c>
      <c r="R8" s="3"/>
    </row>
    <row r="9" spans="1:18" ht="15">
      <c r="A9" s="44">
        <v>5</v>
      </c>
      <c r="B9" s="84" t="s">
        <v>133</v>
      </c>
      <c r="C9" s="56" t="s">
        <v>134</v>
      </c>
      <c r="D9" s="46">
        <v>42496</v>
      </c>
      <c r="E9" s="45">
        <v>10</v>
      </c>
      <c r="F9" s="18">
        <v>1.025</v>
      </c>
      <c r="G9" s="19"/>
      <c r="H9" s="20">
        <f>SUM(E9-F9-G9)</f>
        <v>8.975</v>
      </c>
      <c r="I9" s="17">
        <v>10</v>
      </c>
      <c r="J9" s="18">
        <v>1.025</v>
      </c>
      <c r="K9" s="19"/>
      <c r="L9" s="20">
        <f>SUM(I9-J9-K9)</f>
        <v>8.975</v>
      </c>
      <c r="M9" s="17">
        <v>10</v>
      </c>
      <c r="N9" s="18">
        <v>0.55</v>
      </c>
      <c r="O9" s="19"/>
      <c r="P9" s="20">
        <f>SUM(M9-N9-O9)</f>
        <v>9.45</v>
      </c>
      <c r="Q9" s="21">
        <f>SUM(H9+L9+P9)</f>
        <v>27.4</v>
      </c>
      <c r="R9" s="3"/>
    </row>
    <row r="10" spans="1:18" ht="15">
      <c r="A10" s="44">
        <v>6</v>
      </c>
      <c r="B10" s="84" t="s">
        <v>183</v>
      </c>
      <c r="C10" s="56" t="s">
        <v>181</v>
      </c>
      <c r="D10" s="46">
        <v>42616</v>
      </c>
      <c r="E10" s="45">
        <v>10</v>
      </c>
      <c r="F10" s="18">
        <v>0.9</v>
      </c>
      <c r="G10" s="19"/>
      <c r="H10" s="20">
        <f t="shared" si="0"/>
        <v>9.1</v>
      </c>
      <c r="I10" s="17">
        <v>10</v>
      </c>
      <c r="J10" s="18">
        <v>1.325</v>
      </c>
      <c r="K10" s="19"/>
      <c r="L10" s="20">
        <f t="shared" si="1"/>
        <v>8.675</v>
      </c>
      <c r="M10" s="17">
        <v>10</v>
      </c>
      <c r="N10" s="18">
        <v>0.4</v>
      </c>
      <c r="O10" s="19"/>
      <c r="P10" s="20">
        <f t="shared" si="2"/>
        <v>9.6</v>
      </c>
      <c r="Q10" s="21">
        <f t="shared" si="3"/>
        <v>27.375</v>
      </c>
      <c r="R10" s="3"/>
    </row>
    <row r="11" spans="1:18" ht="15">
      <c r="A11" s="44">
        <v>7</v>
      </c>
      <c r="B11" s="84" t="s">
        <v>52</v>
      </c>
      <c r="C11" s="56" t="s">
        <v>32</v>
      </c>
      <c r="D11" s="46">
        <v>42407</v>
      </c>
      <c r="E11" s="45">
        <v>10</v>
      </c>
      <c r="F11" s="18">
        <v>0.9</v>
      </c>
      <c r="G11" s="19"/>
      <c r="H11" s="20">
        <f t="shared" si="0"/>
        <v>9.1</v>
      </c>
      <c r="I11" s="17">
        <v>10</v>
      </c>
      <c r="J11" s="18">
        <v>0.9</v>
      </c>
      <c r="K11" s="19">
        <v>0.1</v>
      </c>
      <c r="L11" s="20">
        <f t="shared" si="1"/>
        <v>9</v>
      </c>
      <c r="M11" s="17">
        <v>10</v>
      </c>
      <c r="N11" s="18">
        <v>0.75</v>
      </c>
      <c r="O11" s="19"/>
      <c r="P11" s="20">
        <f t="shared" si="2"/>
        <v>9.25</v>
      </c>
      <c r="Q11" s="21">
        <f t="shared" si="3"/>
        <v>27.35</v>
      </c>
      <c r="R11" s="3"/>
    </row>
    <row r="12" spans="1:18" ht="15">
      <c r="A12" s="44">
        <v>8</v>
      </c>
      <c r="B12" s="49" t="s">
        <v>186</v>
      </c>
      <c r="C12" s="63" t="s">
        <v>181</v>
      </c>
      <c r="D12" s="55">
        <v>42692</v>
      </c>
      <c r="E12" s="45">
        <v>10</v>
      </c>
      <c r="F12" s="18">
        <v>1.05</v>
      </c>
      <c r="G12" s="19">
        <v>0.2</v>
      </c>
      <c r="H12" s="20">
        <f t="shared" si="0"/>
        <v>8.75</v>
      </c>
      <c r="I12" s="17">
        <v>10</v>
      </c>
      <c r="J12" s="18">
        <v>0.85</v>
      </c>
      <c r="K12" s="19">
        <v>0.2</v>
      </c>
      <c r="L12" s="20">
        <f t="shared" si="1"/>
        <v>8.950000000000001</v>
      </c>
      <c r="M12" s="17">
        <v>10</v>
      </c>
      <c r="N12" s="18">
        <v>0.45</v>
      </c>
      <c r="O12" s="19"/>
      <c r="P12" s="20">
        <f t="shared" si="2"/>
        <v>9.55</v>
      </c>
      <c r="Q12" s="21">
        <f t="shared" si="3"/>
        <v>27.250000000000004</v>
      </c>
      <c r="R12" s="3"/>
    </row>
    <row r="13" spans="1:18" ht="15">
      <c r="A13" s="44">
        <v>9</v>
      </c>
      <c r="B13" s="78" t="s">
        <v>66</v>
      </c>
      <c r="C13" s="56" t="s">
        <v>63</v>
      </c>
      <c r="D13" s="50">
        <v>42612</v>
      </c>
      <c r="E13" s="45">
        <v>10</v>
      </c>
      <c r="F13" s="18">
        <v>0.85</v>
      </c>
      <c r="G13" s="19"/>
      <c r="H13" s="20">
        <f t="shared" si="0"/>
        <v>9.15</v>
      </c>
      <c r="I13" s="17">
        <v>10</v>
      </c>
      <c r="J13" s="18">
        <v>1.5</v>
      </c>
      <c r="K13" s="19"/>
      <c r="L13" s="20">
        <f t="shared" si="1"/>
        <v>8.5</v>
      </c>
      <c r="M13" s="17">
        <v>10</v>
      </c>
      <c r="N13" s="18">
        <v>0.4</v>
      </c>
      <c r="O13" s="19"/>
      <c r="P13" s="20">
        <f t="shared" si="2"/>
        <v>9.6</v>
      </c>
      <c r="Q13" s="21">
        <f t="shared" si="3"/>
        <v>27.25</v>
      </c>
      <c r="R13" s="3"/>
    </row>
    <row r="14" spans="1:18" ht="15">
      <c r="A14" s="44">
        <v>10</v>
      </c>
      <c r="B14" s="84" t="s">
        <v>78</v>
      </c>
      <c r="C14" s="56" t="s">
        <v>77</v>
      </c>
      <c r="D14" s="46">
        <v>42579</v>
      </c>
      <c r="E14" s="45">
        <v>10</v>
      </c>
      <c r="F14" s="18">
        <v>1</v>
      </c>
      <c r="G14" s="19"/>
      <c r="H14" s="20">
        <f t="shared" si="0"/>
        <v>9</v>
      </c>
      <c r="I14" s="17">
        <v>10</v>
      </c>
      <c r="J14" s="18">
        <v>1.35</v>
      </c>
      <c r="K14" s="19"/>
      <c r="L14" s="20">
        <f t="shared" si="1"/>
        <v>8.65</v>
      </c>
      <c r="M14" s="17">
        <v>10</v>
      </c>
      <c r="N14" s="18">
        <v>0.55</v>
      </c>
      <c r="O14" s="19"/>
      <c r="P14" s="20">
        <f t="shared" si="2"/>
        <v>9.45</v>
      </c>
      <c r="Q14" s="21">
        <f t="shared" si="3"/>
        <v>27.099999999999998</v>
      </c>
      <c r="R14" s="3"/>
    </row>
    <row r="15" spans="1:18" ht="15">
      <c r="A15" s="15">
        <v>11</v>
      </c>
      <c r="B15" s="77" t="s">
        <v>65</v>
      </c>
      <c r="C15" s="47" t="s">
        <v>63</v>
      </c>
      <c r="D15" s="52">
        <v>42668</v>
      </c>
      <c r="E15" s="17">
        <v>10</v>
      </c>
      <c r="F15" s="18">
        <v>0.75</v>
      </c>
      <c r="G15" s="19"/>
      <c r="H15" s="20">
        <f t="shared" si="0"/>
        <v>9.25</v>
      </c>
      <c r="I15" s="17">
        <v>10</v>
      </c>
      <c r="J15" s="18">
        <v>1.575</v>
      </c>
      <c r="K15" s="19"/>
      <c r="L15" s="20">
        <f t="shared" si="1"/>
        <v>8.425</v>
      </c>
      <c r="M15" s="17">
        <v>10</v>
      </c>
      <c r="N15" s="18">
        <v>0.6</v>
      </c>
      <c r="O15" s="19"/>
      <c r="P15" s="20">
        <f t="shared" si="2"/>
        <v>9.4</v>
      </c>
      <c r="Q15" s="21">
        <f t="shared" si="3"/>
        <v>27.075000000000003</v>
      </c>
      <c r="R15" s="3"/>
    </row>
    <row r="16" spans="1:18" ht="15">
      <c r="A16" s="15">
        <v>12</v>
      </c>
      <c r="B16" s="75" t="s">
        <v>55</v>
      </c>
      <c r="C16" s="47" t="s">
        <v>32</v>
      </c>
      <c r="D16" s="62">
        <v>42495</v>
      </c>
      <c r="E16" s="17">
        <v>10</v>
      </c>
      <c r="F16" s="18">
        <v>1.05</v>
      </c>
      <c r="G16" s="19"/>
      <c r="H16" s="20">
        <f t="shared" si="0"/>
        <v>8.95</v>
      </c>
      <c r="I16" s="17">
        <v>10</v>
      </c>
      <c r="J16" s="18">
        <v>1.575</v>
      </c>
      <c r="K16" s="19"/>
      <c r="L16" s="20">
        <f t="shared" si="1"/>
        <v>8.425</v>
      </c>
      <c r="M16" s="17">
        <v>10</v>
      </c>
      <c r="N16" s="18">
        <v>0.35</v>
      </c>
      <c r="O16" s="19"/>
      <c r="P16" s="20">
        <f t="shared" si="2"/>
        <v>9.65</v>
      </c>
      <c r="Q16" s="21">
        <f t="shared" si="3"/>
        <v>27.025</v>
      </c>
      <c r="R16" s="3"/>
    </row>
    <row r="17" spans="1:17" ht="15">
      <c r="A17" s="15">
        <v>13</v>
      </c>
      <c r="B17" s="78" t="s">
        <v>53</v>
      </c>
      <c r="C17" s="47" t="s">
        <v>32</v>
      </c>
      <c r="D17" s="50">
        <v>42441</v>
      </c>
      <c r="E17" s="17">
        <v>10</v>
      </c>
      <c r="F17" s="18">
        <v>1.35</v>
      </c>
      <c r="G17" s="19"/>
      <c r="H17" s="20">
        <f t="shared" si="0"/>
        <v>8.65</v>
      </c>
      <c r="I17" s="17">
        <v>10</v>
      </c>
      <c r="J17" s="18">
        <v>1.375</v>
      </c>
      <c r="K17" s="19">
        <v>0.1</v>
      </c>
      <c r="L17" s="20">
        <f t="shared" si="1"/>
        <v>8.525</v>
      </c>
      <c r="M17" s="17">
        <v>10</v>
      </c>
      <c r="N17" s="18">
        <v>0.25</v>
      </c>
      <c r="O17" s="19"/>
      <c r="P17" s="20">
        <f t="shared" si="2"/>
        <v>9.75</v>
      </c>
      <c r="Q17" s="21">
        <f t="shared" si="3"/>
        <v>26.925</v>
      </c>
    </row>
    <row r="18" spans="1:17" ht="15">
      <c r="A18" s="15">
        <v>14</v>
      </c>
      <c r="B18" s="84" t="s">
        <v>165</v>
      </c>
      <c r="C18" s="47" t="s">
        <v>164</v>
      </c>
      <c r="D18" s="46">
        <v>42371</v>
      </c>
      <c r="E18" s="17">
        <v>10</v>
      </c>
      <c r="F18" s="18">
        <v>0.75</v>
      </c>
      <c r="G18" s="19"/>
      <c r="H18" s="20">
        <f t="shared" si="0"/>
        <v>9.25</v>
      </c>
      <c r="I18" s="17">
        <v>9</v>
      </c>
      <c r="J18" s="18">
        <v>0.875</v>
      </c>
      <c r="K18" s="19">
        <v>0.1</v>
      </c>
      <c r="L18" s="20">
        <f t="shared" si="1"/>
        <v>8.025</v>
      </c>
      <c r="M18" s="17">
        <v>10</v>
      </c>
      <c r="N18" s="18">
        <v>0.45</v>
      </c>
      <c r="O18" s="19"/>
      <c r="P18" s="20">
        <f t="shared" si="2"/>
        <v>9.55</v>
      </c>
      <c r="Q18" s="21">
        <f t="shared" si="3"/>
        <v>26.825</v>
      </c>
    </row>
    <row r="19" spans="1:18" ht="15">
      <c r="A19" s="15">
        <v>15</v>
      </c>
      <c r="B19" s="76" t="s">
        <v>98</v>
      </c>
      <c r="C19" s="47" t="s">
        <v>99</v>
      </c>
      <c r="D19" s="52">
        <v>42413</v>
      </c>
      <c r="E19" s="17">
        <v>10</v>
      </c>
      <c r="F19" s="18">
        <v>1.05</v>
      </c>
      <c r="G19" s="19"/>
      <c r="H19" s="20">
        <f t="shared" si="0"/>
        <v>8.95</v>
      </c>
      <c r="I19" s="17">
        <v>10</v>
      </c>
      <c r="J19" s="18">
        <v>1.325</v>
      </c>
      <c r="K19" s="19">
        <v>0.1</v>
      </c>
      <c r="L19" s="20">
        <f t="shared" si="1"/>
        <v>8.575000000000001</v>
      </c>
      <c r="M19" s="17">
        <v>10</v>
      </c>
      <c r="N19" s="18">
        <v>0.8</v>
      </c>
      <c r="O19" s="19"/>
      <c r="P19" s="20">
        <f t="shared" si="2"/>
        <v>9.2</v>
      </c>
      <c r="Q19" s="21">
        <f t="shared" si="3"/>
        <v>26.724999999999998</v>
      </c>
      <c r="R19" s="3"/>
    </row>
    <row r="20" spans="1:18" ht="15">
      <c r="A20" s="15">
        <v>16</v>
      </c>
      <c r="B20" s="84" t="s">
        <v>184</v>
      </c>
      <c r="C20" s="47" t="s">
        <v>181</v>
      </c>
      <c r="D20" s="46">
        <v>42576</v>
      </c>
      <c r="E20" s="17">
        <v>10</v>
      </c>
      <c r="F20" s="18">
        <v>1.05</v>
      </c>
      <c r="G20" s="19">
        <v>0.1</v>
      </c>
      <c r="H20" s="20">
        <f t="shared" si="0"/>
        <v>8.85</v>
      </c>
      <c r="I20" s="17">
        <v>10</v>
      </c>
      <c r="J20" s="18">
        <v>1.85</v>
      </c>
      <c r="K20" s="19"/>
      <c r="L20" s="20">
        <f t="shared" si="1"/>
        <v>8.15</v>
      </c>
      <c r="M20" s="17">
        <v>10</v>
      </c>
      <c r="N20" s="18">
        <v>0.3</v>
      </c>
      <c r="O20" s="19"/>
      <c r="P20" s="20">
        <f t="shared" si="2"/>
        <v>9.7</v>
      </c>
      <c r="Q20" s="21">
        <f t="shared" si="3"/>
        <v>26.7</v>
      </c>
      <c r="R20" s="3"/>
    </row>
    <row r="21" spans="1:17" ht="15">
      <c r="A21" s="15">
        <v>17</v>
      </c>
      <c r="B21" s="84" t="s">
        <v>135</v>
      </c>
      <c r="C21" s="47" t="s">
        <v>134</v>
      </c>
      <c r="D21" s="46">
        <v>42413</v>
      </c>
      <c r="E21" s="17">
        <v>10</v>
      </c>
      <c r="F21" s="18">
        <v>1.35</v>
      </c>
      <c r="G21" s="19"/>
      <c r="H21" s="20">
        <f t="shared" si="0"/>
        <v>8.65</v>
      </c>
      <c r="I21" s="17">
        <v>10</v>
      </c>
      <c r="J21" s="18">
        <v>1.375</v>
      </c>
      <c r="K21" s="19">
        <v>0.1</v>
      </c>
      <c r="L21" s="20">
        <f t="shared" si="1"/>
        <v>8.525</v>
      </c>
      <c r="M21" s="17">
        <v>10</v>
      </c>
      <c r="N21" s="18">
        <v>0.5</v>
      </c>
      <c r="O21" s="19"/>
      <c r="P21" s="20">
        <f t="shared" si="2"/>
        <v>9.5</v>
      </c>
      <c r="Q21" s="21">
        <f t="shared" si="3"/>
        <v>26.675</v>
      </c>
    </row>
    <row r="22" spans="1:17" ht="15">
      <c r="A22" s="15">
        <v>18</v>
      </c>
      <c r="B22" s="77" t="s">
        <v>51</v>
      </c>
      <c r="C22" s="47" t="s">
        <v>32</v>
      </c>
      <c r="D22" s="52">
        <v>43081</v>
      </c>
      <c r="E22" s="17">
        <v>10</v>
      </c>
      <c r="F22" s="18">
        <v>1.25</v>
      </c>
      <c r="G22" s="19"/>
      <c r="H22" s="20">
        <f t="shared" si="0"/>
        <v>8.75</v>
      </c>
      <c r="I22" s="17">
        <v>10</v>
      </c>
      <c r="J22" s="18">
        <v>1.425</v>
      </c>
      <c r="K22" s="19"/>
      <c r="L22" s="20">
        <f t="shared" si="1"/>
        <v>8.575</v>
      </c>
      <c r="M22" s="17">
        <v>10</v>
      </c>
      <c r="N22" s="18">
        <v>0.75</v>
      </c>
      <c r="O22" s="19"/>
      <c r="P22" s="20">
        <f t="shared" si="2"/>
        <v>9.25</v>
      </c>
      <c r="Q22" s="21">
        <f t="shared" si="3"/>
        <v>26.575</v>
      </c>
    </row>
    <row r="23" spans="1:17" ht="15">
      <c r="A23" s="35">
        <v>19</v>
      </c>
      <c r="B23" s="49" t="s">
        <v>60</v>
      </c>
      <c r="C23" s="47" t="s">
        <v>32</v>
      </c>
      <c r="D23" s="54">
        <v>42944</v>
      </c>
      <c r="E23" s="36">
        <v>10</v>
      </c>
      <c r="F23" s="37">
        <v>0.75</v>
      </c>
      <c r="G23" s="38"/>
      <c r="H23" s="39">
        <f t="shared" si="0"/>
        <v>9.25</v>
      </c>
      <c r="I23" s="36">
        <v>10</v>
      </c>
      <c r="J23" s="37">
        <v>1.725</v>
      </c>
      <c r="K23" s="38"/>
      <c r="L23" s="39">
        <f t="shared" si="1"/>
        <v>8.275</v>
      </c>
      <c r="M23" s="36">
        <v>10</v>
      </c>
      <c r="N23" s="37">
        <v>1</v>
      </c>
      <c r="O23" s="38"/>
      <c r="P23" s="39">
        <f t="shared" si="2"/>
        <v>9</v>
      </c>
      <c r="Q23" s="40">
        <f t="shared" si="3"/>
        <v>26.525</v>
      </c>
    </row>
    <row r="24" spans="1:17" ht="15">
      <c r="A24" s="15">
        <v>20</v>
      </c>
      <c r="B24" s="84" t="s">
        <v>136</v>
      </c>
      <c r="C24" s="47" t="s">
        <v>134</v>
      </c>
      <c r="D24" s="46">
        <v>42628</v>
      </c>
      <c r="E24" s="17">
        <v>10</v>
      </c>
      <c r="F24" s="18">
        <v>1.3</v>
      </c>
      <c r="G24" s="19"/>
      <c r="H24" s="20">
        <f t="shared" si="0"/>
        <v>8.7</v>
      </c>
      <c r="I24" s="17">
        <v>10</v>
      </c>
      <c r="J24" s="18">
        <v>1.45</v>
      </c>
      <c r="K24" s="19">
        <v>0.1</v>
      </c>
      <c r="L24" s="20">
        <f t="shared" si="1"/>
        <v>8.450000000000001</v>
      </c>
      <c r="M24" s="17">
        <v>10</v>
      </c>
      <c r="N24" s="18">
        <v>0.7</v>
      </c>
      <c r="O24" s="19"/>
      <c r="P24" s="20">
        <f t="shared" si="2"/>
        <v>9.3</v>
      </c>
      <c r="Q24" s="21">
        <f t="shared" si="3"/>
        <v>26.45</v>
      </c>
    </row>
    <row r="25" spans="1:17" ht="15">
      <c r="A25" s="9">
        <v>21</v>
      </c>
      <c r="B25" s="75" t="s">
        <v>57</v>
      </c>
      <c r="C25" s="51" t="s">
        <v>32</v>
      </c>
      <c r="D25" s="80">
        <v>42819</v>
      </c>
      <c r="E25" s="10">
        <v>10</v>
      </c>
      <c r="F25" s="11">
        <v>1.3</v>
      </c>
      <c r="G25" s="12"/>
      <c r="H25" s="13">
        <f t="shared" si="0"/>
        <v>8.7</v>
      </c>
      <c r="I25" s="10">
        <v>10</v>
      </c>
      <c r="J25" s="11">
        <v>1.925</v>
      </c>
      <c r="K25" s="12"/>
      <c r="L25" s="13">
        <f t="shared" si="1"/>
        <v>8.075</v>
      </c>
      <c r="M25" s="10">
        <v>10</v>
      </c>
      <c r="N25" s="11">
        <v>0.5</v>
      </c>
      <c r="O25" s="12"/>
      <c r="P25" s="13">
        <f t="shared" si="2"/>
        <v>9.5</v>
      </c>
      <c r="Q25" s="14">
        <f t="shared" si="3"/>
        <v>26.275</v>
      </c>
    </row>
    <row r="26" spans="1:17" ht="15">
      <c r="A26" s="15">
        <v>22</v>
      </c>
      <c r="B26" s="49" t="s">
        <v>108</v>
      </c>
      <c r="C26" s="51" t="s">
        <v>105</v>
      </c>
      <c r="D26" s="52">
        <v>42749</v>
      </c>
      <c r="E26" s="17">
        <v>10</v>
      </c>
      <c r="F26" s="18">
        <v>1.55</v>
      </c>
      <c r="G26" s="19"/>
      <c r="H26" s="20">
        <f>SUM(E26-F26-G26)</f>
        <v>8.45</v>
      </c>
      <c r="I26" s="17">
        <v>10</v>
      </c>
      <c r="J26" s="18">
        <v>1.95</v>
      </c>
      <c r="K26" s="19">
        <v>0.1</v>
      </c>
      <c r="L26" s="20">
        <f>SUM(I26-J26-K26)</f>
        <v>7.950000000000001</v>
      </c>
      <c r="M26" s="17">
        <v>10</v>
      </c>
      <c r="N26" s="18">
        <v>0.3</v>
      </c>
      <c r="O26" s="19"/>
      <c r="P26" s="20">
        <f>SUM(M26-N26-O26)</f>
        <v>9.7</v>
      </c>
      <c r="Q26" s="21">
        <f>SUM(H26+L26+P26)</f>
        <v>26.099999999999998</v>
      </c>
    </row>
    <row r="27" spans="1:17" ht="15">
      <c r="A27" s="15">
        <v>23</v>
      </c>
      <c r="B27" s="75" t="s">
        <v>117</v>
      </c>
      <c r="C27" s="51" t="s">
        <v>105</v>
      </c>
      <c r="D27" s="62">
        <v>42768</v>
      </c>
      <c r="E27" s="17">
        <v>10</v>
      </c>
      <c r="F27" s="18">
        <v>1.1</v>
      </c>
      <c r="G27" s="19"/>
      <c r="H27" s="20">
        <f>SUM(E27-F27-G27)</f>
        <v>8.9</v>
      </c>
      <c r="I27" s="17">
        <v>9</v>
      </c>
      <c r="J27" s="18">
        <v>1.5</v>
      </c>
      <c r="K27" s="19"/>
      <c r="L27" s="20">
        <f>SUM(I27-J27-K27)</f>
        <v>7.5</v>
      </c>
      <c r="M27" s="17">
        <v>10</v>
      </c>
      <c r="N27" s="18">
        <v>0.3</v>
      </c>
      <c r="O27" s="19"/>
      <c r="P27" s="20">
        <f>SUM(M27-N27-O27)</f>
        <v>9.7</v>
      </c>
      <c r="Q27" s="21">
        <f>SUM(H27+L27+P27)</f>
        <v>26.099999999999998</v>
      </c>
    </row>
    <row r="28" spans="1:17" ht="15">
      <c r="A28" s="15">
        <v>24</v>
      </c>
      <c r="B28" s="57" t="s">
        <v>115</v>
      </c>
      <c r="C28" s="51" t="s">
        <v>105</v>
      </c>
      <c r="D28" s="52">
        <v>42664</v>
      </c>
      <c r="E28" s="17">
        <v>10</v>
      </c>
      <c r="F28" s="18">
        <v>1</v>
      </c>
      <c r="G28" s="19"/>
      <c r="H28" s="20">
        <f>SUM(E28-F28-G28)</f>
        <v>9</v>
      </c>
      <c r="I28" s="17">
        <v>9</v>
      </c>
      <c r="J28" s="18">
        <v>1.3</v>
      </c>
      <c r="K28" s="19">
        <v>0.1</v>
      </c>
      <c r="L28" s="20">
        <f>SUM(I28-J28-K28)</f>
        <v>7.6000000000000005</v>
      </c>
      <c r="M28" s="17">
        <v>10</v>
      </c>
      <c r="N28" s="18">
        <v>0.5</v>
      </c>
      <c r="O28" s="19"/>
      <c r="P28" s="20">
        <f>SUM(M28-N28-O28)</f>
        <v>9.5</v>
      </c>
      <c r="Q28" s="21">
        <f>SUM(H28+L28+P28)</f>
        <v>26.1</v>
      </c>
    </row>
    <row r="29" spans="1:17" ht="15">
      <c r="A29" s="15">
        <v>25</v>
      </c>
      <c r="B29" s="84" t="s">
        <v>35</v>
      </c>
      <c r="C29" s="51" t="s">
        <v>36</v>
      </c>
      <c r="D29" s="46">
        <v>42637</v>
      </c>
      <c r="E29" s="17">
        <v>10</v>
      </c>
      <c r="F29" s="18">
        <v>1.2</v>
      </c>
      <c r="G29" s="19"/>
      <c r="H29" s="20">
        <f t="shared" si="0"/>
        <v>8.8</v>
      </c>
      <c r="I29" s="17">
        <v>10</v>
      </c>
      <c r="J29" s="18">
        <v>1.9</v>
      </c>
      <c r="K29" s="19"/>
      <c r="L29" s="20">
        <f t="shared" si="1"/>
        <v>8.1</v>
      </c>
      <c r="M29" s="17">
        <v>10</v>
      </c>
      <c r="N29" s="18">
        <v>0.85</v>
      </c>
      <c r="O29" s="19"/>
      <c r="P29" s="20">
        <f t="shared" si="2"/>
        <v>9.15</v>
      </c>
      <c r="Q29" s="21">
        <f t="shared" si="3"/>
        <v>26.049999999999997</v>
      </c>
    </row>
    <row r="30" spans="1:17" ht="15">
      <c r="A30" s="15">
        <v>26</v>
      </c>
      <c r="B30" s="16" t="s">
        <v>114</v>
      </c>
      <c r="C30" s="51" t="s">
        <v>105</v>
      </c>
      <c r="D30" s="52">
        <v>42478</v>
      </c>
      <c r="E30" s="17">
        <v>10</v>
      </c>
      <c r="F30" s="18">
        <v>1.4</v>
      </c>
      <c r="G30" s="19"/>
      <c r="H30" s="20">
        <f t="shared" si="0"/>
        <v>8.6</v>
      </c>
      <c r="I30" s="17">
        <v>9</v>
      </c>
      <c r="J30" s="18">
        <v>1.25</v>
      </c>
      <c r="K30" s="19"/>
      <c r="L30" s="20">
        <f t="shared" si="1"/>
        <v>7.75</v>
      </c>
      <c r="M30" s="17">
        <v>10</v>
      </c>
      <c r="N30" s="18">
        <v>0.4</v>
      </c>
      <c r="O30" s="19"/>
      <c r="P30" s="20">
        <f t="shared" si="2"/>
        <v>9.6</v>
      </c>
      <c r="Q30" s="21">
        <f t="shared" si="3"/>
        <v>25.950000000000003</v>
      </c>
    </row>
    <row r="31" spans="1:17" ht="15">
      <c r="A31" s="15">
        <v>27</v>
      </c>
      <c r="B31" s="84" t="s">
        <v>166</v>
      </c>
      <c r="C31" s="51" t="s">
        <v>164</v>
      </c>
      <c r="D31" s="46">
        <v>42566</v>
      </c>
      <c r="E31" s="17">
        <v>10</v>
      </c>
      <c r="F31" s="18">
        <v>1.075</v>
      </c>
      <c r="G31" s="19"/>
      <c r="H31" s="20">
        <f t="shared" si="0"/>
        <v>8.925</v>
      </c>
      <c r="I31" s="17">
        <v>9</v>
      </c>
      <c r="J31" s="18">
        <v>1.925</v>
      </c>
      <c r="K31" s="19"/>
      <c r="L31" s="20">
        <f t="shared" si="1"/>
        <v>7.075</v>
      </c>
      <c r="M31" s="17">
        <v>10</v>
      </c>
      <c r="N31" s="18">
        <v>0.6</v>
      </c>
      <c r="O31" s="19"/>
      <c r="P31" s="20">
        <f t="shared" si="2"/>
        <v>9.4</v>
      </c>
      <c r="Q31" s="21">
        <f t="shared" si="3"/>
        <v>25.4</v>
      </c>
    </row>
    <row r="32" spans="1:17" ht="15">
      <c r="A32" s="15">
        <v>28</v>
      </c>
      <c r="B32" s="78" t="s">
        <v>61</v>
      </c>
      <c r="C32" s="51" t="s">
        <v>32</v>
      </c>
      <c r="D32" s="50">
        <v>42706</v>
      </c>
      <c r="E32" s="17">
        <v>10</v>
      </c>
      <c r="F32" s="18">
        <v>1.6</v>
      </c>
      <c r="G32" s="19"/>
      <c r="H32" s="20">
        <f t="shared" si="0"/>
        <v>8.4</v>
      </c>
      <c r="I32" s="17">
        <v>10</v>
      </c>
      <c r="J32" s="18">
        <v>1.55</v>
      </c>
      <c r="K32" s="19">
        <v>0.1</v>
      </c>
      <c r="L32" s="20">
        <f t="shared" si="1"/>
        <v>8.35</v>
      </c>
      <c r="M32" s="17">
        <v>10</v>
      </c>
      <c r="N32" s="18">
        <v>1.4</v>
      </c>
      <c r="O32" s="19"/>
      <c r="P32" s="20">
        <f t="shared" si="2"/>
        <v>8.6</v>
      </c>
      <c r="Q32" s="21">
        <f t="shared" si="3"/>
        <v>25.35</v>
      </c>
    </row>
    <row r="33" spans="1:17" ht="15">
      <c r="A33" s="15">
        <v>29</v>
      </c>
      <c r="B33" s="16" t="s">
        <v>64</v>
      </c>
      <c r="C33" s="51" t="s">
        <v>63</v>
      </c>
      <c r="D33" s="52">
        <v>42654</v>
      </c>
      <c r="E33" s="17">
        <v>10</v>
      </c>
      <c r="F33" s="18">
        <v>0.95</v>
      </c>
      <c r="G33" s="19">
        <v>0.3</v>
      </c>
      <c r="H33" s="20">
        <f t="shared" si="0"/>
        <v>8.75</v>
      </c>
      <c r="I33" s="17">
        <v>9</v>
      </c>
      <c r="J33" s="18">
        <v>1.725</v>
      </c>
      <c r="K33" s="19">
        <v>0.3</v>
      </c>
      <c r="L33" s="20">
        <f t="shared" si="1"/>
        <v>6.9750000000000005</v>
      </c>
      <c r="M33" s="17">
        <v>10</v>
      </c>
      <c r="N33" s="18">
        <v>0.6</v>
      </c>
      <c r="O33" s="19"/>
      <c r="P33" s="20">
        <f t="shared" si="2"/>
        <v>9.4</v>
      </c>
      <c r="Q33" s="21">
        <f t="shared" si="3"/>
        <v>25.125</v>
      </c>
    </row>
    <row r="34" spans="1:17" ht="15">
      <c r="A34" s="15">
        <v>30</v>
      </c>
      <c r="B34" s="78" t="s">
        <v>54</v>
      </c>
      <c r="C34" s="51" t="s">
        <v>32</v>
      </c>
      <c r="D34" s="50">
        <v>42483</v>
      </c>
      <c r="E34" s="17">
        <v>10</v>
      </c>
      <c r="F34" s="18">
        <v>1.15</v>
      </c>
      <c r="G34" s="19"/>
      <c r="H34" s="20">
        <f t="shared" si="0"/>
        <v>8.85</v>
      </c>
      <c r="I34" s="17">
        <v>8</v>
      </c>
      <c r="J34" s="18">
        <v>0.975</v>
      </c>
      <c r="K34" s="19"/>
      <c r="L34" s="20">
        <f t="shared" si="1"/>
        <v>7.025</v>
      </c>
      <c r="M34" s="17">
        <v>10</v>
      </c>
      <c r="N34" s="18">
        <v>0.9</v>
      </c>
      <c r="O34" s="19"/>
      <c r="P34" s="20">
        <f t="shared" si="2"/>
        <v>9.1</v>
      </c>
      <c r="Q34" s="21">
        <f t="shared" si="3"/>
        <v>24.975</v>
      </c>
    </row>
    <row r="35" spans="1:17" ht="15">
      <c r="A35" s="15">
        <v>31</v>
      </c>
      <c r="B35" s="49" t="s">
        <v>96</v>
      </c>
      <c r="C35" s="51" t="s">
        <v>99</v>
      </c>
      <c r="D35" s="52">
        <v>42490</v>
      </c>
      <c r="E35" s="17">
        <v>10</v>
      </c>
      <c r="F35" s="18">
        <v>0.9</v>
      </c>
      <c r="G35" s="19"/>
      <c r="H35" s="20">
        <f t="shared" si="0"/>
        <v>9.1</v>
      </c>
      <c r="I35" s="17">
        <v>9</v>
      </c>
      <c r="J35" s="18">
        <v>1.775</v>
      </c>
      <c r="K35" s="19"/>
      <c r="L35" s="20">
        <f t="shared" si="1"/>
        <v>7.225</v>
      </c>
      <c r="M35" s="17">
        <v>10</v>
      </c>
      <c r="N35" s="18">
        <v>1.4</v>
      </c>
      <c r="O35" s="19"/>
      <c r="P35" s="20">
        <f t="shared" si="2"/>
        <v>8.6</v>
      </c>
      <c r="Q35" s="21">
        <f t="shared" si="3"/>
        <v>24.924999999999997</v>
      </c>
    </row>
    <row r="36" spans="1:17" ht="15">
      <c r="A36" s="15">
        <v>32</v>
      </c>
      <c r="B36" s="49" t="s">
        <v>37</v>
      </c>
      <c r="C36" s="51" t="s">
        <v>36</v>
      </c>
      <c r="D36" s="52">
        <v>42622</v>
      </c>
      <c r="E36" s="17">
        <v>10</v>
      </c>
      <c r="F36" s="18">
        <v>0.95</v>
      </c>
      <c r="G36" s="19"/>
      <c r="H36" s="20">
        <f t="shared" si="0"/>
        <v>9.05</v>
      </c>
      <c r="I36" s="17">
        <v>7</v>
      </c>
      <c r="J36" s="18">
        <v>1</v>
      </c>
      <c r="K36" s="19"/>
      <c r="L36" s="20">
        <f t="shared" si="1"/>
        <v>6</v>
      </c>
      <c r="M36" s="17">
        <v>10</v>
      </c>
      <c r="N36" s="18">
        <v>0.3</v>
      </c>
      <c r="O36" s="19"/>
      <c r="P36" s="20">
        <f t="shared" si="2"/>
        <v>9.7</v>
      </c>
      <c r="Q36" s="21">
        <f t="shared" si="3"/>
        <v>24.75</v>
      </c>
    </row>
    <row r="37" spans="1:17" ht="15">
      <c r="A37" s="15">
        <v>33</v>
      </c>
      <c r="B37" s="160" t="s">
        <v>56</v>
      </c>
      <c r="C37" s="51" t="s">
        <v>32</v>
      </c>
      <c r="D37" s="54">
        <v>42892</v>
      </c>
      <c r="E37" s="17">
        <v>10</v>
      </c>
      <c r="F37" s="18">
        <v>1.4</v>
      </c>
      <c r="G37" s="19">
        <v>0.1</v>
      </c>
      <c r="H37" s="20">
        <f aca="true" t="shared" si="4" ref="H37:H53">SUM(E37-F37-G37)</f>
        <v>8.5</v>
      </c>
      <c r="I37" s="17">
        <v>9</v>
      </c>
      <c r="J37" s="18">
        <v>1.925</v>
      </c>
      <c r="K37" s="19">
        <v>0.1</v>
      </c>
      <c r="L37" s="20">
        <f aca="true" t="shared" si="5" ref="L37:L53">SUM(I37-J37-K37)</f>
        <v>6.9750000000000005</v>
      </c>
      <c r="M37" s="17">
        <v>10</v>
      </c>
      <c r="N37" s="18">
        <v>0.8</v>
      </c>
      <c r="O37" s="19"/>
      <c r="P37" s="20">
        <f aca="true" t="shared" si="6" ref="P37:P53">SUM(M37-N37-O37)</f>
        <v>9.2</v>
      </c>
      <c r="Q37" s="21">
        <f aca="true" t="shared" si="7" ref="Q37:Q53">SUM(H37+L37+P37)</f>
        <v>24.675</v>
      </c>
    </row>
    <row r="38" spans="1:17" ht="15">
      <c r="A38" s="44">
        <v>34</v>
      </c>
      <c r="B38" s="79" t="s">
        <v>97</v>
      </c>
      <c r="C38" s="56" t="s">
        <v>99</v>
      </c>
      <c r="D38" s="52">
        <v>42403</v>
      </c>
      <c r="E38" s="45">
        <v>9</v>
      </c>
      <c r="F38" s="18">
        <v>1.125</v>
      </c>
      <c r="G38" s="19"/>
      <c r="H38" s="20">
        <f t="shared" si="4"/>
        <v>7.875</v>
      </c>
      <c r="I38" s="17">
        <v>9</v>
      </c>
      <c r="J38" s="18">
        <v>1.9</v>
      </c>
      <c r="K38" s="19"/>
      <c r="L38" s="20">
        <f t="shared" si="5"/>
        <v>7.1</v>
      </c>
      <c r="M38" s="17">
        <v>10</v>
      </c>
      <c r="N38" s="18">
        <v>0.8</v>
      </c>
      <c r="O38" s="19"/>
      <c r="P38" s="20">
        <f t="shared" si="6"/>
        <v>9.2</v>
      </c>
      <c r="Q38" s="21">
        <f t="shared" si="7"/>
        <v>24.174999999999997</v>
      </c>
    </row>
    <row r="39" spans="1:17" ht="15">
      <c r="A39" s="44">
        <v>35</v>
      </c>
      <c r="B39" s="77" t="s">
        <v>62</v>
      </c>
      <c r="C39" s="56" t="s">
        <v>32</v>
      </c>
      <c r="D39" s="52">
        <v>43021</v>
      </c>
      <c r="E39" s="45">
        <v>10</v>
      </c>
      <c r="F39" s="18">
        <v>1.5</v>
      </c>
      <c r="G39" s="19">
        <v>0.3</v>
      </c>
      <c r="H39" s="20">
        <f t="shared" si="4"/>
        <v>8.2</v>
      </c>
      <c r="I39" s="17">
        <v>9</v>
      </c>
      <c r="J39" s="18">
        <v>2.6</v>
      </c>
      <c r="K39" s="19">
        <v>0.1</v>
      </c>
      <c r="L39" s="20">
        <f t="shared" si="5"/>
        <v>6.300000000000001</v>
      </c>
      <c r="M39" s="17">
        <v>10</v>
      </c>
      <c r="N39" s="18">
        <v>0.5</v>
      </c>
      <c r="O39" s="19"/>
      <c r="P39" s="20">
        <f t="shared" si="6"/>
        <v>9.5</v>
      </c>
      <c r="Q39" s="21">
        <f t="shared" si="7"/>
        <v>24</v>
      </c>
    </row>
    <row r="40" spans="1:17" ht="15">
      <c r="A40" s="44">
        <v>36</v>
      </c>
      <c r="B40" s="75" t="s">
        <v>59</v>
      </c>
      <c r="C40" s="56" t="s">
        <v>32</v>
      </c>
      <c r="D40" s="62">
        <v>42728</v>
      </c>
      <c r="E40" s="45">
        <v>10</v>
      </c>
      <c r="F40" s="18">
        <v>1.55</v>
      </c>
      <c r="G40" s="19"/>
      <c r="H40" s="20">
        <f t="shared" si="4"/>
        <v>8.45</v>
      </c>
      <c r="I40" s="17">
        <v>8</v>
      </c>
      <c r="J40" s="18">
        <v>1.7</v>
      </c>
      <c r="K40" s="19"/>
      <c r="L40" s="20">
        <f t="shared" si="5"/>
        <v>6.3</v>
      </c>
      <c r="M40" s="17">
        <v>10</v>
      </c>
      <c r="N40" s="18">
        <v>1.3</v>
      </c>
      <c r="O40" s="19"/>
      <c r="P40" s="20">
        <f t="shared" si="6"/>
        <v>8.7</v>
      </c>
      <c r="Q40" s="21">
        <f t="shared" si="7"/>
        <v>23.45</v>
      </c>
    </row>
    <row r="41" spans="1:17" ht="15">
      <c r="A41" s="44">
        <v>37</v>
      </c>
      <c r="B41" s="78" t="s">
        <v>109</v>
      </c>
      <c r="C41" s="56" t="s">
        <v>105</v>
      </c>
      <c r="D41" s="50">
        <v>42737</v>
      </c>
      <c r="E41" s="45">
        <v>10</v>
      </c>
      <c r="F41" s="18">
        <v>1.7</v>
      </c>
      <c r="G41" s="19"/>
      <c r="H41" s="20">
        <f t="shared" si="4"/>
        <v>8.3</v>
      </c>
      <c r="I41" s="17">
        <v>8</v>
      </c>
      <c r="J41" s="18">
        <v>1.4</v>
      </c>
      <c r="K41" s="19"/>
      <c r="L41" s="20">
        <f t="shared" si="5"/>
        <v>6.6</v>
      </c>
      <c r="M41" s="17">
        <v>10</v>
      </c>
      <c r="N41" s="18">
        <v>1.6</v>
      </c>
      <c r="O41" s="19"/>
      <c r="P41" s="20">
        <f t="shared" si="6"/>
        <v>8.4</v>
      </c>
      <c r="Q41" s="21">
        <f t="shared" si="7"/>
        <v>23.3</v>
      </c>
    </row>
    <row r="42" spans="1:17" ht="15">
      <c r="A42" s="15">
        <v>38</v>
      </c>
      <c r="B42" s="107" t="s">
        <v>113</v>
      </c>
      <c r="C42" s="47" t="s">
        <v>105</v>
      </c>
      <c r="D42" s="59">
        <v>42707</v>
      </c>
      <c r="E42" s="17">
        <v>10</v>
      </c>
      <c r="F42" s="18">
        <v>1.4</v>
      </c>
      <c r="G42" s="19">
        <v>0.4</v>
      </c>
      <c r="H42" s="20">
        <f t="shared" si="4"/>
        <v>8.2</v>
      </c>
      <c r="I42" s="17">
        <v>7</v>
      </c>
      <c r="J42" s="18">
        <v>1.3</v>
      </c>
      <c r="K42" s="19"/>
      <c r="L42" s="20">
        <f t="shared" si="5"/>
        <v>5.7</v>
      </c>
      <c r="M42" s="17">
        <v>10</v>
      </c>
      <c r="N42" s="18">
        <v>0.6</v>
      </c>
      <c r="O42" s="19">
        <v>0.1</v>
      </c>
      <c r="P42" s="20">
        <f t="shared" si="6"/>
        <v>9.3</v>
      </c>
      <c r="Q42" s="21">
        <f t="shared" si="7"/>
        <v>23.2</v>
      </c>
    </row>
    <row r="43" spans="1:17" ht="15">
      <c r="A43" s="15">
        <v>39</v>
      </c>
      <c r="B43" s="84" t="s">
        <v>110</v>
      </c>
      <c r="C43" s="47" t="s">
        <v>105</v>
      </c>
      <c r="D43" s="46">
        <v>42529</v>
      </c>
      <c r="E43" s="17">
        <v>10</v>
      </c>
      <c r="F43" s="18">
        <v>2</v>
      </c>
      <c r="G43" s="19">
        <v>0.1</v>
      </c>
      <c r="H43" s="20">
        <f t="shared" si="4"/>
        <v>7.9</v>
      </c>
      <c r="I43" s="17">
        <v>8</v>
      </c>
      <c r="J43" s="18">
        <v>2</v>
      </c>
      <c r="K43" s="19"/>
      <c r="L43" s="20">
        <f t="shared" si="5"/>
        <v>6</v>
      </c>
      <c r="M43" s="17">
        <v>10</v>
      </c>
      <c r="N43" s="18">
        <v>0.9</v>
      </c>
      <c r="O43" s="19"/>
      <c r="P43" s="20">
        <f t="shared" si="6"/>
        <v>9.1</v>
      </c>
      <c r="Q43" s="21">
        <f t="shared" si="7"/>
        <v>23</v>
      </c>
    </row>
    <row r="44" spans="1:17" ht="15">
      <c r="A44" s="15">
        <v>40</v>
      </c>
      <c r="B44" s="77" t="s">
        <v>111</v>
      </c>
      <c r="C44" s="47" t="s">
        <v>105</v>
      </c>
      <c r="D44" s="52">
        <v>42528</v>
      </c>
      <c r="E44" s="17">
        <v>10</v>
      </c>
      <c r="F44" s="18">
        <v>1.55</v>
      </c>
      <c r="G44" s="19"/>
      <c r="H44" s="20">
        <f t="shared" si="4"/>
        <v>8.45</v>
      </c>
      <c r="I44" s="17">
        <v>7</v>
      </c>
      <c r="J44" s="18">
        <v>1.35</v>
      </c>
      <c r="K44" s="19">
        <v>0.2</v>
      </c>
      <c r="L44" s="20">
        <f t="shared" si="5"/>
        <v>5.45</v>
      </c>
      <c r="M44" s="17">
        <v>10</v>
      </c>
      <c r="N44" s="18">
        <v>0.9</v>
      </c>
      <c r="O44" s="19"/>
      <c r="P44" s="20">
        <f t="shared" si="6"/>
        <v>9.1</v>
      </c>
      <c r="Q44" s="21">
        <f t="shared" si="7"/>
        <v>23</v>
      </c>
    </row>
    <row r="45" spans="1:17" ht="15">
      <c r="A45" s="15">
        <v>41</v>
      </c>
      <c r="B45" s="84" t="s">
        <v>112</v>
      </c>
      <c r="C45" s="47" t="s">
        <v>105</v>
      </c>
      <c r="D45" s="46">
        <v>42481</v>
      </c>
      <c r="E45" s="17">
        <v>10</v>
      </c>
      <c r="F45" s="18">
        <v>1.85</v>
      </c>
      <c r="G45" s="19">
        <v>0.1</v>
      </c>
      <c r="H45" s="20">
        <f t="shared" si="4"/>
        <v>8.05</v>
      </c>
      <c r="I45" s="17">
        <v>10</v>
      </c>
      <c r="J45" s="18">
        <v>1.6</v>
      </c>
      <c r="K45" s="19"/>
      <c r="L45" s="20">
        <f t="shared" si="5"/>
        <v>8.4</v>
      </c>
      <c r="M45" s="17">
        <v>9</v>
      </c>
      <c r="N45" s="18">
        <v>9</v>
      </c>
      <c r="O45" s="19"/>
      <c r="P45" s="20">
        <f t="shared" si="6"/>
        <v>0</v>
      </c>
      <c r="Q45" s="21">
        <f t="shared" si="7"/>
        <v>16.450000000000003</v>
      </c>
    </row>
    <row r="46" spans="1:17" ht="15">
      <c r="A46" s="15">
        <v>42</v>
      </c>
      <c r="B46" s="84" t="s">
        <v>106</v>
      </c>
      <c r="C46" s="47" t="s">
        <v>105</v>
      </c>
      <c r="D46" s="46">
        <v>42760</v>
      </c>
      <c r="E46" s="17">
        <v>10</v>
      </c>
      <c r="F46" s="18">
        <v>1.35</v>
      </c>
      <c r="G46" s="19"/>
      <c r="H46" s="20">
        <f t="shared" si="4"/>
        <v>8.65</v>
      </c>
      <c r="I46" s="17">
        <v>9</v>
      </c>
      <c r="J46" s="18">
        <v>1.45</v>
      </c>
      <c r="K46" s="19">
        <v>0.1</v>
      </c>
      <c r="L46" s="20">
        <f t="shared" si="5"/>
        <v>7.45</v>
      </c>
      <c r="M46" s="17">
        <v>10</v>
      </c>
      <c r="N46" s="18">
        <v>10</v>
      </c>
      <c r="O46" s="19"/>
      <c r="P46" s="20">
        <f t="shared" si="6"/>
        <v>0</v>
      </c>
      <c r="Q46" s="21">
        <f t="shared" si="7"/>
        <v>16.1</v>
      </c>
    </row>
    <row r="47" spans="1:17" ht="15">
      <c r="A47" s="15">
        <v>43</v>
      </c>
      <c r="B47" s="16" t="s">
        <v>107</v>
      </c>
      <c r="C47" s="47" t="s">
        <v>105</v>
      </c>
      <c r="D47" s="82">
        <v>42768</v>
      </c>
      <c r="E47" s="17">
        <v>10</v>
      </c>
      <c r="F47" s="18">
        <v>1.5</v>
      </c>
      <c r="G47" s="19"/>
      <c r="H47" s="20">
        <f t="shared" si="4"/>
        <v>8.5</v>
      </c>
      <c r="I47" s="17">
        <v>9</v>
      </c>
      <c r="J47" s="18">
        <v>1.325</v>
      </c>
      <c r="K47" s="19">
        <v>0.1</v>
      </c>
      <c r="L47" s="20">
        <f t="shared" si="5"/>
        <v>7.575</v>
      </c>
      <c r="M47" s="17">
        <v>9</v>
      </c>
      <c r="N47" s="18">
        <v>9</v>
      </c>
      <c r="O47" s="19"/>
      <c r="P47" s="20">
        <f t="shared" si="6"/>
        <v>0</v>
      </c>
      <c r="Q47" s="21">
        <f t="shared" si="7"/>
        <v>16.075</v>
      </c>
    </row>
    <row r="48" spans="1:17" ht="15">
      <c r="A48" s="15">
        <v>44</v>
      </c>
      <c r="B48" s="76" t="s">
        <v>38</v>
      </c>
      <c r="C48" s="47" t="s">
        <v>36</v>
      </c>
      <c r="D48" s="52">
        <v>43055</v>
      </c>
      <c r="E48" s="17">
        <v>10</v>
      </c>
      <c r="F48" s="18">
        <v>1.6</v>
      </c>
      <c r="G48" s="19"/>
      <c r="H48" s="20">
        <f t="shared" si="4"/>
        <v>8.4</v>
      </c>
      <c r="I48" s="17">
        <v>8</v>
      </c>
      <c r="J48" s="18">
        <v>1.35</v>
      </c>
      <c r="K48" s="19"/>
      <c r="L48" s="20">
        <f t="shared" si="5"/>
        <v>6.65</v>
      </c>
      <c r="M48" s="17">
        <v>10</v>
      </c>
      <c r="N48" s="18">
        <v>10</v>
      </c>
      <c r="O48" s="19"/>
      <c r="P48" s="20">
        <f t="shared" si="6"/>
        <v>0</v>
      </c>
      <c r="Q48" s="21">
        <f t="shared" si="7"/>
        <v>15.05</v>
      </c>
    </row>
    <row r="49" spans="1:17" ht="15">
      <c r="A49" s="15">
        <v>45</v>
      </c>
      <c r="B49" s="77" t="s">
        <v>94</v>
      </c>
      <c r="C49" s="47" t="s">
        <v>99</v>
      </c>
      <c r="D49" s="52">
        <v>42962</v>
      </c>
      <c r="E49" s="17">
        <v>10</v>
      </c>
      <c r="F49" s="18">
        <v>1.05</v>
      </c>
      <c r="G49" s="19"/>
      <c r="H49" s="20">
        <f t="shared" si="4"/>
        <v>8.95</v>
      </c>
      <c r="I49" s="17">
        <v>8</v>
      </c>
      <c r="J49" s="18">
        <v>1.95</v>
      </c>
      <c r="K49" s="19"/>
      <c r="L49" s="20">
        <f t="shared" si="5"/>
        <v>6.05</v>
      </c>
      <c r="M49" s="17">
        <v>10</v>
      </c>
      <c r="N49" s="18">
        <v>10</v>
      </c>
      <c r="O49" s="19"/>
      <c r="P49" s="20">
        <f t="shared" si="6"/>
        <v>0</v>
      </c>
      <c r="Q49" s="21">
        <f t="shared" si="7"/>
        <v>15</v>
      </c>
    </row>
    <row r="50" spans="1:17" ht="15">
      <c r="A50" s="179">
        <v>46</v>
      </c>
      <c r="B50" s="180" t="s">
        <v>95</v>
      </c>
      <c r="C50" s="181" t="s">
        <v>99</v>
      </c>
      <c r="D50" s="182">
        <v>43041</v>
      </c>
      <c r="E50" s="183">
        <v>0</v>
      </c>
      <c r="F50" s="184">
        <v>0</v>
      </c>
      <c r="G50" s="185"/>
      <c r="H50" s="186">
        <f t="shared" si="4"/>
        <v>0</v>
      </c>
      <c r="I50" s="183">
        <v>0</v>
      </c>
      <c r="J50" s="184">
        <v>0</v>
      </c>
      <c r="K50" s="185"/>
      <c r="L50" s="186">
        <f t="shared" si="5"/>
        <v>0</v>
      </c>
      <c r="M50" s="183">
        <v>0</v>
      </c>
      <c r="N50" s="184">
        <v>0</v>
      </c>
      <c r="O50" s="185"/>
      <c r="P50" s="186">
        <f t="shared" si="6"/>
        <v>0</v>
      </c>
      <c r="Q50" s="187">
        <f t="shared" si="7"/>
        <v>0</v>
      </c>
    </row>
    <row r="51" spans="1:17" ht="15">
      <c r="A51" s="179">
        <v>47</v>
      </c>
      <c r="B51" s="188" t="s">
        <v>58</v>
      </c>
      <c r="C51" s="181" t="s">
        <v>32</v>
      </c>
      <c r="D51" s="189">
        <v>42411</v>
      </c>
      <c r="E51" s="183">
        <v>0</v>
      </c>
      <c r="F51" s="184">
        <v>0</v>
      </c>
      <c r="G51" s="185"/>
      <c r="H51" s="186">
        <f t="shared" si="4"/>
        <v>0</v>
      </c>
      <c r="I51" s="183">
        <v>0</v>
      </c>
      <c r="J51" s="184">
        <v>0</v>
      </c>
      <c r="K51" s="185"/>
      <c r="L51" s="186">
        <f t="shared" si="5"/>
        <v>0</v>
      </c>
      <c r="M51" s="183">
        <v>0</v>
      </c>
      <c r="N51" s="184">
        <v>0</v>
      </c>
      <c r="O51" s="185"/>
      <c r="P51" s="186">
        <f t="shared" si="6"/>
        <v>0</v>
      </c>
      <c r="Q51" s="187">
        <f t="shared" si="7"/>
        <v>0</v>
      </c>
    </row>
    <row r="52" spans="1:17" ht="15">
      <c r="A52" s="179">
        <v>48</v>
      </c>
      <c r="B52" s="190" t="s">
        <v>104</v>
      </c>
      <c r="C52" s="181" t="s">
        <v>105</v>
      </c>
      <c r="D52" s="191">
        <v>43000</v>
      </c>
      <c r="E52" s="183">
        <v>0</v>
      </c>
      <c r="F52" s="184">
        <v>0</v>
      </c>
      <c r="G52" s="185"/>
      <c r="H52" s="186">
        <f t="shared" si="4"/>
        <v>0</v>
      </c>
      <c r="I52" s="183">
        <v>0</v>
      </c>
      <c r="J52" s="184">
        <v>0</v>
      </c>
      <c r="K52" s="185"/>
      <c r="L52" s="186">
        <f t="shared" si="5"/>
        <v>0</v>
      </c>
      <c r="M52" s="183">
        <v>0</v>
      </c>
      <c r="N52" s="184">
        <v>0</v>
      </c>
      <c r="O52" s="185"/>
      <c r="P52" s="186">
        <f t="shared" si="6"/>
        <v>0</v>
      </c>
      <c r="Q52" s="187">
        <f t="shared" si="7"/>
        <v>0</v>
      </c>
    </row>
    <row r="53" spans="1:17" ht="15">
      <c r="A53" s="179">
        <v>49</v>
      </c>
      <c r="B53" s="188" t="s">
        <v>116</v>
      </c>
      <c r="C53" s="181" t="s">
        <v>105</v>
      </c>
      <c r="D53" s="189">
        <v>42812</v>
      </c>
      <c r="E53" s="183">
        <v>0</v>
      </c>
      <c r="F53" s="184">
        <v>0</v>
      </c>
      <c r="G53" s="185"/>
      <c r="H53" s="186">
        <f t="shared" si="4"/>
        <v>0</v>
      </c>
      <c r="I53" s="183">
        <v>0</v>
      </c>
      <c r="J53" s="184">
        <v>0</v>
      </c>
      <c r="K53" s="185"/>
      <c r="L53" s="186">
        <f t="shared" si="5"/>
        <v>0</v>
      </c>
      <c r="M53" s="183">
        <v>0</v>
      </c>
      <c r="N53" s="184">
        <v>0</v>
      </c>
      <c r="O53" s="185"/>
      <c r="P53" s="186">
        <f t="shared" si="6"/>
        <v>0</v>
      </c>
      <c r="Q53" s="187">
        <f t="shared" si="7"/>
        <v>0</v>
      </c>
    </row>
    <row r="54" spans="1:17" ht="15">
      <c r="A54" s="23"/>
      <c r="B54" s="109"/>
      <c r="C54" s="101"/>
      <c r="D54" s="110"/>
      <c r="E54" s="26"/>
      <c r="F54" s="27"/>
      <c r="G54" s="28"/>
      <c r="H54" s="29"/>
      <c r="I54" s="26"/>
      <c r="J54" s="27"/>
      <c r="K54" s="28"/>
      <c r="L54" s="29"/>
      <c r="M54" s="26"/>
      <c r="N54" s="27"/>
      <c r="O54" s="28"/>
      <c r="P54" s="29"/>
      <c r="Q54" s="111"/>
    </row>
    <row r="55" spans="1:17" ht="15">
      <c r="A55" s="23"/>
      <c r="B55" s="109"/>
      <c r="C55" s="101"/>
      <c r="D55" s="110"/>
      <c r="E55" s="26"/>
      <c r="F55" s="27"/>
      <c r="G55" s="28"/>
      <c r="H55" s="29"/>
      <c r="I55" s="26"/>
      <c r="J55" s="27"/>
      <c r="K55" s="28"/>
      <c r="L55" s="29"/>
      <c r="M55" s="26"/>
      <c r="N55" s="27"/>
      <c r="O55" s="28"/>
      <c r="P55" s="29"/>
      <c r="Q55" s="111"/>
    </row>
    <row r="57" spans="5:8" ht="15">
      <c r="E57" s="288" t="s">
        <v>0</v>
      </c>
      <c r="F57" s="288"/>
      <c r="G57" s="288"/>
      <c r="H57" s="288"/>
    </row>
    <row r="58" spans="2:8" ht="30">
      <c r="B58" s="22" t="s">
        <v>3</v>
      </c>
      <c r="C58" s="22" t="s">
        <v>4</v>
      </c>
      <c r="D58" s="22" t="s">
        <v>5</v>
      </c>
      <c r="E58" s="5" t="s">
        <v>7</v>
      </c>
      <c r="F58" s="5" t="s">
        <v>8</v>
      </c>
      <c r="G58" s="5" t="s">
        <v>9</v>
      </c>
      <c r="H58" s="5" t="s">
        <v>10</v>
      </c>
    </row>
    <row r="59" spans="1:8" ht="15">
      <c r="A59" s="216">
        <v>1</v>
      </c>
      <c r="B59" s="198" t="s">
        <v>167</v>
      </c>
      <c r="C59" s="196" t="s">
        <v>164</v>
      </c>
      <c r="D59" s="199">
        <v>42572</v>
      </c>
      <c r="E59" s="147">
        <v>10</v>
      </c>
      <c r="F59" s="140">
        <v>0.6</v>
      </c>
      <c r="G59" s="141"/>
      <c r="H59" s="204">
        <f aca="true" t="shared" si="8" ref="H59:H90">SUM(E59-F59-G59)</f>
        <v>9.4</v>
      </c>
    </row>
    <row r="60" spans="1:8" ht="15">
      <c r="A60" s="215">
        <v>2</v>
      </c>
      <c r="B60" s="205" t="s">
        <v>60</v>
      </c>
      <c r="C60" s="206" t="s">
        <v>32</v>
      </c>
      <c r="D60" s="207">
        <v>42944</v>
      </c>
      <c r="E60" s="208">
        <v>10</v>
      </c>
      <c r="F60" s="209">
        <v>0.75</v>
      </c>
      <c r="G60" s="210"/>
      <c r="H60" s="211">
        <f t="shared" si="8"/>
        <v>9.25</v>
      </c>
    </row>
    <row r="61" spans="1:9" ht="15">
      <c r="A61" s="215">
        <v>3</v>
      </c>
      <c r="B61" s="214" t="s">
        <v>65</v>
      </c>
      <c r="C61" s="206" t="s">
        <v>63</v>
      </c>
      <c r="D61" s="207">
        <v>42668</v>
      </c>
      <c r="E61" s="208">
        <v>10</v>
      </c>
      <c r="F61" s="209">
        <v>0.75</v>
      </c>
      <c r="G61" s="210"/>
      <c r="H61" s="211">
        <f>SUM(E61-F61-G61)</f>
        <v>9.25</v>
      </c>
      <c r="I61" s="3"/>
    </row>
    <row r="62" spans="1:9" ht="15">
      <c r="A62" s="216">
        <v>4</v>
      </c>
      <c r="B62" s="195" t="s">
        <v>185</v>
      </c>
      <c r="C62" s="196" t="s">
        <v>181</v>
      </c>
      <c r="D62" s="197">
        <v>42541</v>
      </c>
      <c r="E62" s="147">
        <v>10</v>
      </c>
      <c r="F62" s="140">
        <v>0.75</v>
      </c>
      <c r="G62" s="141"/>
      <c r="H62" s="204">
        <f>SUM(E62-F62-G62)</f>
        <v>9.25</v>
      </c>
      <c r="I62" s="3"/>
    </row>
    <row r="63" spans="1:8" ht="15">
      <c r="A63" s="215">
        <v>5</v>
      </c>
      <c r="B63" s="212" t="s">
        <v>165</v>
      </c>
      <c r="C63" s="206" t="s">
        <v>164</v>
      </c>
      <c r="D63" s="213">
        <v>42371</v>
      </c>
      <c r="E63" s="208">
        <v>10</v>
      </c>
      <c r="F63" s="209">
        <v>0.75</v>
      </c>
      <c r="G63" s="210">
        <v>0</v>
      </c>
      <c r="H63" s="211">
        <f>SUM(E63-F63-G63)</f>
        <v>9.25</v>
      </c>
    </row>
    <row r="64" spans="1:8" ht="15">
      <c r="A64" s="215">
        <v>6</v>
      </c>
      <c r="B64" s="212" t="s">
        <v>66</v>
      </c>
      <c r="C64" s="206" t="s">
        <v>63</v>
      </c>
      <c r="D64" s="213">
        <v>42612</v>
      </c>
      <c r="E64" s="208">
        <v>10</v>
      </c>
      <c r="F64" s="209">
        <v>0.85</v>
      </c>
      <c r="G64" s="210"/>
      <c r="H64" s="211">
        <f t="shared" si="8"/>
        <v>9.15</v>
      </c>
    </row>
    <row r="65" spans="1:8" ht="15">
      <c r="A65" s="215">
        <v>7</v>
      </c>
      <c r="B65" s="212" t="s">
        <v>183</v>
      </c>
      <c r="C65" s="206" t="s">
        <v>181</v>
      </c>
      <c r="D65" s="213">
        <v>42616</v>
      </c>
      <c r="E65" s="208">
        <v>10</v>
      </c>
      <c r="F65" s="209">
        <v>0.9</v>
      </c>
      <c r="G65" s="210"/>
      <c r="H65" s="211">
        <f>SUM(E65-F65-G65)</f>
        <v>9.1</v>
      </c>
    </row>
    <row r="66" spans="1:8" ht="15">
      <c r="A66" s="15">
        <v>8</v>
      </c>
      <c r="B66" s="201" t="s">
        <v>96</v>
      </c>
      <c r="C66" s="193" t="s">
        <v>99</v>
      </c>
      <c r="D66" s="202">
        <v>42490</v>
      </c>
      <c r="E66" s="45">
        <v>10</v>
      </c>
      <c r="F66" s="18">
        <v>0.9</v>
      </c>
      <c r="G66" s="19"/>
      <c r="H66" s="203">
        <f>SUM(E66-F66-G66)</f>
        <v>9.1</v>
      </c>
    </row>
    <row r="67" spans="1:8" ht="15">
      <c r="A67" s="15">
        <v>9</v>
      </c>
      <c r="B67" s="192" t="s">
        <v>52</v>
      </c>
      <c r="C67" s="193" t="s">
        <v>32</v>
      </c>
      <c r="D67" s="194">
        <v>42407</v>
      </c>
      <c r="E67" s="45">
        <v>10</v>
      </c>
      <c r="F67" s="18">
        <v>0.9</v>
      </c>
      <c r="G67" s="19"/>
      <c r="H67" s="203">
        <f>SUM(E67-F67-G67)</f>
        <v>9.1</v>
      </c>
    </row>
    <row r="68" spans="1:8" ht="15">
      <c r="A68" s="15">
        <v>10</v>
      </c>
      <c r="B68" s="49" t="s">
        <v>37</v>
      </c>
      <c r="C68" s="56" t="s">
        <v>36</v>
      </c>
      <c r="D68" s="52">
        <v>42622</v>
      </c>
      <c r="E68" s="45">
        <v>10</v>
      </c>
      <c r="F68" s="18">
        <v>0.95</v>
      </c>
      <c r="G68" s="19"/>
      <c r="H68" s="203">
        <f t="shared" si="8"/>
        <v>9.05</v>
      </c>
    </row>
    <row r="69" spans="1:8" ht="15">
      <c r="A69" s="219">
        <v>11</v>
      </c>
      <c r="B69" s="200" t="s">
        <v>76</v>
      </c>
      <c r="C69" s="220" t="s">
        <v>77</v>
      </c>
      <c r="D69" s="197">
        <v>42557</v>
      </c>
      <c r="E69" s="152">
        <v>10</v>
      </c>
      <c r="F69" s="140">
        <v>0.95</v>
      </c>
      <c r="G69" s="221"/>
      <c r="H69" s="204">
        <f t="shared" si="8"/>
        <v>9.05</v>
      </c>
    </row>
    <row r="70" spans="1:8" ht="15">
      <c r="A70" s="15">
        <v>12</v>
      </c>
      <c r="B70" s="57" t="s">
        <v>115</v>
      </c>
      <c r="C70" s="47" t="s">
        <v>105</v>
      </c>
      <c r="D70" s="52">
        <v>42664</v>
      </c>
      <c r="E70" s="17">
        <v>10</v>
      </c>
      <c r="F70" s="18">
        <v>1</v>
      </c>
      <c r="G70" s="19"/>
      <c r="H70" s="20">
        <f>SUM(E70-F70-G70)</f>
        <v>9</v>
      </c>
    </row>
    <row r="71" spans="1:8" ht="15">
      <c r="A71" s="15">
        <v>13</v>
      </c>
      <c r="B71" s="84" t="s">
        <v>78</v>
      </c>
      <c r="C71" s="47" t="s">
        <v>77</v>
      </c>
      <c r="D71" s="46">
        <v>42579</v>
      </c>
      <c r="E71" s="17">
        <v>10</v>
      </c>
      <c r="F71" s="18">
        <v>1</v>
      </c>
      <c r="G71" s="19"/>
      <c r="H71" s="20">
        <f>SUM(E71-F71-G71)</f>
        <v>9</v>
      </c>
    </row>
    <row r="72" spans="1:8" ht="15">
      <c r="A72" s="15">
        <v>14</v>
      </c>
      <c r="B72" s="84" t="s">
        <v>133</v>
      </c>
      <c r="C72" s="47" t="s">
        <v>134</v>
      </c>
      <c r="D72" s="46">
        <v>42496</v>
      </c>
      <c r="E72" s="17">
        <v>10</v>
      </c>
      <c r="F72" s="18">
        <v>1.025</v>
      </c>
      <c r="G72" s="19"/>
      <c r="H72" s="20">
        <f t="shared" si="8"/>
        <v>8.975</v>
      </c>
    </row>
    <row r="73" spans="1:8" ht="15">
      <c r="A73" s="15">
        <v>15</v>
      </c>
      <c r="B73" s="77" t="s">
        <v>94</v>
      </c>
      <c r="C73" s="47" t="s">
        <v>99</v>
      </c>
      <c r="D73" s="52">
        <v>42962</v>
      </c>
      <c r="E73" s="17">
        <v>10</v>
      </c>
      <c r="F73" s="18">
        <v>1.05</v>
      </c>
      <c r="G73" s="19"/>
      <c r="H73" s="20">
        <f>SUM(E73-F73-G73)</f>
        <v>8.95</v>
      </c>
    </row>
    <row r="74" spans="1:8" ht="15">
      <c r="A74" s="15">
        <v>16</v>
      </c>
      <c r="B74" s="75" t="s">
        <v>55</v>
      </c>
      <c r="C74" s="47" t="s">
        <v>32</v>
      </c>
      <c r="D74" s="62">
        <v>42495</v>
      </c>
      <c r="E74" s="17">
        <v>10</v>
      </c>
      <c r="F74" s="18">
        <v>1.05</v>
      </c>
      <c r="G74" s="19"/>
      <c r="H74" s="20">
        <f t="shared" si="8"/>
        <v>8.95</v>
      </c>
    </row>
    <row r="75" spans="1:8" ht="15">
      <c r="A75" s="15">
        <v>17</v>
      </c>
      <c r="B75" s="76" t="s">
        <v>98</v>
      </c>
      <c r="C75" s="47" t="s">
        <v>99</v>
      </c>
      <c r="D75" s="52">
        <v>42413</v>
      </c>
      <c r="E75" s="17">
        <v>10</v>
      </c>
      <c r="F75" s="18">
        <v>1.05</v>
      </c>
      <c r="G75" s="19"/>
      <c r="H75" s="20">
        <f>SUM(E75-F75-G75)</f>
        <v>8.95</v>
      </c>
    </row>
    <row r="76" spans="1:8" ht="15">
      <c r="A76" s="15">
        <v>18</v>
      </c>
      <c r="B76" s="84" t="s">
        <v>166</v>
      </c>
      <c r="C76" s="47" t="s">
        <v>164</v>
      </c>
      <c r="D76" s="46">
        <v>42566</v>
      </c>
      <c r="E76" s="17">
        <v>10</v>
      </c>
      <c r="F76" s="18">
        <v>1.075</v>
      </c>
      <c r="G76" s="19"/>
      <c r="H76" s="20">
        <f t="shared" si="8"/>
        <v>8.925</v>
      </c>
    </row>
    <row r="77" spans="1:8" ht="15">
      <c r="A77" s="15">
        <v>19</v>
      </c>
      <c r="B77" s="75" t="s">
        <v>117</v>
      </c>
      <c r="C77" s="47" t="s">
        <v>105</v>
      </c>
      <c r="D77" s="104">
        <v>42768</v>
      </c>
      <c r="E77" s="36">
        <v>10</v>
      </c>
      <c r="F77" s="37">
        <v>1.1</v>
      </c>
      <c r="G77" s="38"/>
      <c r="H77" s="39">
        <f t="shared" si="8"/>
        <v>8.9</v>
      </c>
    </row>
    <row r="78" spans="1:8" ht="15">
      <c r="A78" s="15">
        <v>20</v>
      </c>
      <c r="B78" s="84" t="s">
        <v>182</v>
      </c>
      <c r="C78" s="51" t="s">
        <v>181</v>
      </c>
      <c r="D78" s="46">
        <v>42628</v>
      </c>
      <c r="E78" s="17">
        <v>10</v>
      </c>
      <c r="F78" s="18">
        <v>1.05</v>
      </c>
      <c r="G78" s="19">
        <v>0.1</v>
      </c>
      <c r="H78" s="20">
        <f>SUM(E78-F78-G78)</f>
        <v>8.85</v>
      </c>
    </row>
    <row r="79" spans="1:8" ht="15">
      <c r="A79" s="15">
        <v>21</v>
      </c>
      <c r="B79" s="84" t="s">
        <v>184</v>
      </c>
      <c r="C79" s="47" t="s">
        <v>181</v>
      </c>
      <c r="D79" s="46">
        <v>42576</v>
      </c>
      <c r="E79" s="17">
        <v>10</v>
      </c>
      <c r="F79" s="18">
        <v>1.05</v>
      </c>
      <c r="G79" s="19">
        <v>0.1</v>
      </c>
      <c r="H79" s="20">
        <f>SUM(E79-F79-G79)</f>
        <v>8.85</v>
      </c>
    </row>
    <row r="80" spans="1:8" ht="15">
      <c r="A80" s="15">
        <v>22</v>
      </c>
      <c r="B80" s="78" t="s">
        <v>54</v>
      </c>
      <c r="C80" s="51" t="s">
        <v>32</v>
      </c>
      <c r="D80" s="170">
        <v>42483</v>
      </c>
      <c r="E80" s="10">
        <v>10</v>
      </c>
      <c r="F80" s="11">
        <v>1.15</v>
      </c>
      <c r="G80" s="12"/>
      <c r="H80" s="13">
        <f>SUM(E80-F80-G80)</f>
        <v>8.85</v>
      </c>
    </row>
    <row r="81" spans="1:8" ht="15">
      <c r="A81" s="15">
        <v>23</v>
      </c>
      <c r="B81" s="84" t="s">
        <v>35</v>
      </c>
      <c r="C81" s="51" t="s">
        <v>36</v>
      </c>
      <c r="D81" s="46">
        <v>42637</v>
      </c>
      <c r="E81" s="17">
        <v>10</v>
      </c>
      <c r="F81" s="18">
        <v>1.2</v>
      </c>
      <c r="G81" s="19"/>
      <c r="H81" s="20">
        <f t="shared" si="8"/>
        <v>8.8</v>
      </c>
    </row>
    <row r="82" spans="1:8" ht="15">
      <c r="A82" s="15">
        <v>24</v>
      </c>
      <c r="B82" s="77" t="s">
        <v>51</v>
      </c>
      <c r="C82" s="51" t="s">
        <v>32</v>
      </c>
      <c r="D82" s="52">
        <v>43081</v>
      </c>
      <c r="E82" s="17">
        <v>10</v>
      </c>
      <c r="F82" s="18">
        <v>1.25</v>
      </c>
      <c r="G82" s="19"/>
      <c r="H82" s="20">
        <f t="shared" si="8"/>
        <v>8.75</v>
      </c>
    </row>
    <row r="83" spans="1:8" ht="15">
      <c r="A83" s="15">
        <v>25</v>
      </c>
      <c r="B83" s="93" t="s">
        <v>186</v>
      </c>
      <c r="C83" s="60" t="s">
        <v>181</v>
      </c>
      <c r="D83" s="55">
        <v>42692</v>
      </c>
      <c r="E83" s="17">
        <v>10</v>
      </c>
      <c r="F83" s="18">
        <v>1.05</v>
      </c>
      <c r="G83" s="19">
        <v>0.2</v>
      </c>
      <c r="H83" s="20">
        <f aca="true" t="shared" si="9" ref="H83:H89">SUM(E83-F83-G83)</f>
        <v>8.75</v>
      </c>
    </row>
    <row r="84" spans="1:8" ht="15">
      <c r="A84" s="15">
        <v>26</v>
      </c>
      <c r="B84" s="16" t="s">
        <v>64</v>
      </c>
      <c r="C84" s="51" t="s">
        <v>63</v>
      </c>
      <c r="D84" s="52">
        <v>42654</v>
      </c>
      <c r="E84" s="17">
        <v>10</v>
      </c>
      <c r="F84" s="18">
        <v>0.95</v>
      </c>
      <c r="G84" s="19">
        <v>0.3</v>
      </c>
      <c r="H84" s="20">
        <f t="shared" si="9"/>
        <v>8.75</v>
      </c>
    </row>
    <row r="85" spans="1:8" ht="15">
      <c r="A85" s="15">
        <v>27</v>
      </c>
      <c r="B85" s="75" t="s">
        <v>57</v>
      </c>
      <c r="C85" s="51" t="s">
        <v>32</v>
      </c>
      <c r="D85" s="62">
        <v>42819</v>
      </c>
      <c r="E85" s="17">
        <v>10</v>
      </c>
      <c r="F85" s="18">
        <v>1.3</v>
      </c>
      <c r="G85" s="19"/>
      <c r="H85" s="20">
        <f t="shared" si="9"/>
        <v>8.7</v>
      </c>
    </row>
    <row r="86" spans="1:8" ht="15">
      <c r="A86" s="15">
        <v>28</v>
      </c>
      <c r="B86" s="84" t="s">
        <v>136</v>
      </c>
      <c r="C86" s="51" t="s">
        <v>134</v>
      </c>
      <c r="D86" s="46">
        <v>42628</v>
      </c>
      <c r="E86" s="17">
        <v>10</v>
      </c>
      <c r="F86" s="18">
        <v>1.3</v>
      </c>
      <c r="G86" s="19"/>
      <c r="H86" s="20">
        <f t="shared" si="9"/>
        <v>8.7</v>
      </c>
    </row>
    <row r="87" spans="1:8" ht="15">
      <c r="A87" s="15">
        <v>29</v>
      </c>
      <c r="B87" s="84" t="s">
        <v>106</v>
      </c>
      <c r="C87" s="51" t="s">
        <v>105</v>
      </c>
      <c r="D87" s="46">
        <v>42760</v>
      </c>
      <c r="E87" s="17">
        <v>10</v>
      </c>
      <c r="F87" s="18">
        <v>1.35</v>
      </c>
      <c r="G87" s="19"/>
      <c r="H87" s="20">
        <f t="shared" si="9"/>
        <v>8.65</v>
      </c>
    </row>
    <row r="88" spans="1:8" ht="15">
      <c r="A88" s="15">
        <v>30</v>
      </c>
      <c r="B88" s="78" t="s">
        <v>53</v>
      </c>
      <c r="C88" s="51" t="s">
        <v>32</v>
      </c>
      <c r="D88" s="50">
        <v>42441</v>
      </c>
      <c r="E88" s="17">
        <v>10</v>
      </c>
      <c r="F88" s="18">
        <v>1.35</v>
      </c>
      <c r="G88" s="19"/>
      <c r="H88" s="20">
        <f t="shared" si="9"/>
        <v>8.65</v>
      </c>
    </row>
    <row r="89" spans="1:8" ht="15">
      <c r="A89" s="15">
        <v>31</v>
      </c>
      <c r="B89" s="84" t="s">
        <v>135</v>
      </c>
      <c r="C89" s="51" t="s">
        <v>134</v>
      </c>
      <c r="D89" s="46">
        <v>42413</v>
      </c>
      <c r="E89" s="17">
        <v>10</v>
      </c>
      <c r="F89" s="18">
        <v>1.35</v>
      </c>
      <c r="G89" s="19"/>
      <c r="H89" s="20">
        <f t="shared" si="9"/>
        <v>8.65</v>
      </c>
    </row>
    <row r="90" spans="1:8" ht="15">
      <c r="A90" s="15">
        <v>32</v>
      </c>
      <c r="B90" s="16" t="s">
        <v>114</v>
      </c>
      <c r="C90" s="51" t="s">
        <v>105</v>
      </c>
      <c r="D90" s="52">
        <v>42478</v>
      </c>
      <c r="E90" s="17">
        <v>10</v>
      </c>
      <c r="F90" s="18">
        <v>1.4</v>
      </c>
      <c r="G90" s="19"/>
      <c r="H90" s="20">
        <f t="shared" si="8"/>
        <v>8.6</v>
      </c>
    </row>
    <row r="91" spans="1:8" ht="15">
      <c r="A91" s="15">
        <v>33</v>
      </c>
      <c r="B91" s="77" t="s">
        <v>56</v>
      </c>
      <c r="C91" s="56" t="s">
        <v>32</v>
      </c>
      <c r="D91" s="52">
        <v>42892</v>
      </c>
      <c r="E91" s="45">
        <v>10</v>
      </c>
      <c r="F91" s="18">
        <v>1.4</v>
      </c>
      <c r="G91" s="19">
        <v>0.1</v>
      </c>
      <c r="H91" s="20">
        <f>SUM(E91-F91-G91)</f>
        <v>8.5</v>
      </c>
    </row>
    <row r="92" spans="1:8" ht="15">
      <c r="A92" s="15">
        <v>34</v>
      </c>
      <c r="B92" s="168" t="s">
        <v>107</v>
      </c>
      <c r="C92" s="51" t="s">
        <v>105</v>
      </c>
      <c r="D92" s="113">
        <v>42768</v>
      </c>
      <c r="E92" s="17">
        <v>10</v>
      </c>
      <c r="F92" s="18">
        <v>1.5</v>
      </c>
      <c r="G92" s="19"/>
      <c r="H92" s="20">
        <f>SUM(E92-F92-G92)</f>
        <v>8.5</v>
      </c>
    </row>
    <row r="93" spans="1:8" ht="15">
      <c r="A93" s="15">
        <v>35</v>
      </c>
      <c r="B93" s="49" t="s">
        <v>108</v>
      </c>
      <c r="C93" s="56" t="s">
        <v>105</v>
      </c>
      <c r="D93" s="52">
        <v>42749</v>
      </c>
      <c r="E93" s="45">
        <v>10</v>
      </c>
      <c r="F93" s="18">
        <v>1.55</v>
      </c>
      <c r="G93" s="19"/>
      <c r="H93" s="20">
        <f aca="true" t="shared" si="10" ref="H93:H107">SUM(E93-F93-G93)</f>
        <v>8.45</v>
      </c>
    </row>
    <row r="94" spans="1:8" ht="15">
      <c r="A94" s="15">
        <v>36</v>
      </c>
      <c r="B94" s="75" t="s">
        <v>59</v>
      </c>
      <c r="C94" s="56" t="s">
        <v>32</v>
      </c>
      <c r="D94" s="62">
        <v>42728</v>
      </c>
      <c r="E94" s="45">
        <v>10</v>
      </c>
      <c r="F94" s="18">
        <v>1.55</v>
      </c>
      <c r="G94" s="19"/>
      <c r="H94" s="20">
        <f>SUM(E94-F94-G94)</f>
        <v>8.45</v>
      </c>
    </row>
    <row r="95" spans="1:8" ht="15">
      <c r="A95" s="15">
        <v>37</v>
      </c>
      <c r="B95" s="77" t="s">
        <v>111</v>
      </c>
      <c r="C95" s="56" t="s">
        <v>105</v>
      </c>
      <c r="D95" s="52">
        <v>42528</v>
      </c>
      <c r="E95" s="45">
        <v>10</v>
      </c>
      <c r="F95" s="18">
        <v>1.55</v>
      </c>
      <c r="G95" s="19"/>
      <c r="H95" s="20">
        <f>SUM(E95-F95-G95)</f>
        <v>8.45</v>
      </c>
    </row>
    <row r="96" spans="1:8" ht="15">
      <c r="A96" s="15">
        <v>38</v>
      </c>
      <c r="B96" s="76" t="s">
        <v>38</v>
      </c>
      <c r="C96" s="47" t="s">
        <v>36</v>
      </c>
      <c r="D96" s="52">
        <v>43055</v>
      </c>
      <c r="E96" s="17">
        <v>10</v>
      </c>
      <c r="F96" s="18">
        <v>1.6</v>
      </c>
      <c r="G96" s="19"/>
      <c r="H96" s="20">
        <f>SUM(E96-F96-G96)</f>
        <v>8.4</v>
      </c>
    </row>
    <row r="97" spans="1:8" ht="15">
      <c r="A97" s="15">
        <v>39</v>
      </c>
      <c r="B97" s="169" t="s">
        <v>61</v>
      </c>
      <c r="C97" s="47" t="s">
        <v>32</v>
      </c>
      <c r="D97" s="170">
        <v>42706</v>
      </c>
      <c r="E97" s="17">
        <v>10</v>
      </c>
      <c r="F97" s="18">
        <v>1.6</v>
      </c>
      <c r="G97" s="19"/>
      <c r="H97" s="20">
        <f>SUM(E97-F97-G97)</f>
        <v>8.4</v>
      </c>
    </row>
    <row r="98" spans="1:8" ht="15">
      <c r="A98" s="15">
        <v>40</v>
      </c>
      <c r="B98" s="78" t="s">
        <v>109</v>
      </c>
      <c r="C98" s="47" t="s">
        <v>105</v>
      </c>
      <c r="D98" s="50">
        <v>42737</v>
      </c>
      <c r="E98" s="17">
        <v>10</v>
      </c>
      <c r="F98" s="18">
        <v>1.7</v>
      </c>
      <c r="G98" s="19"/>
      <c r="H98" s="20">
        <f t="shared" si="10"/>
        <v>8.3</v>
      </c>
    </row>
    <row r="99" spans="1:8" ht="15">
      <c r="A99" s="15">
        <v>41</v>
      </c>
      <c r="B99" s="77" t="s">
        <v>62</v>
      </c>
      <c r="C99" s="47" t="s">
        <v>32</v>
      </c>
      <c r="D99" s="52">
        <v>43021</v>
      </c>
      <c r="E99" s="17">
        <v>10</v>
      </c>
      <c r="F99" s="18">
        <v>1.5</v>
      </c>
      <c r="G99" s="19">
        <v>0.3</v>
      </c>
      <c r="H99" s="20">
        <f t="shared" si="10"/>
        <v>8.2</v>
      </c>
    </row>
    <row r="100" spans="1:8" ht="15">
      <c r="A100" s="15">
        <v>42</v>
      </c>
      <c r="B100" s="84" t="s">
        <v>113</v>
      </c>
      <c r="C100" s="47" t="s">
        <v>105</v>
      </c>
      <c r="D100" s="46">
        <v>42707</v>
      </c>
      <c r="E100" s="17">
        <v>10</v>
      </c>
      <c r="F100" s="18">
        <v>1.4</v>
      </c>
      <c r="G100" s="19">
        <v>0.4</v>
      </c>
      <c r="H100" s="20">
        <f t="shared" si="10"/>
        <v>8.2</v>
      </c>
    </row>
    <row r="101" spans="1:8" ht="15">
      <c r="A101" s="15">
        <v>43</v>
      </c>
      <c r="B101" s="84" t="s">
        <v>112</v>
      </c>
      <c r="C101" s="47" t="s">
        <v>105</v>
      </c>
      <c r="D101" s="46">
        <v>42481</v>
      </c>
      <c r="E101" s="17">
        <v>10</v>
      </c>
      <c r="F101" s="18">
        <v>1.85</v>
      </c>
      <c r="G101" s="19">
        <v>0.1</v>
      </c>
      <c r="H101" s="20">
        <f t="shared" si="10"/>
        <v>8.05</v>
      </c>
    </row>
    <row r="102" spans="1:8" ht="15">
      <c r="A102" s="15">
        <v>44</v>
      </c>
      <c r="B102" s="84" t="s">
        <v>110</v>
      </c>
      <c r="C102" s="47" t="s">
        <v>105</v>
      </c>
      <c r="D102" s="46">
        <v>42529</v>
      </c>
      <c r="E102" s="17">
        <v>10</v>
      </c>
      <c r="F102" s="18">
        <v>2</v>
      </c>
      <c r="G102" s="19">
        <v>0.1</v>
      </c>
      <c r="H102" s="20">
        <f t="shared" si="10"/>
        <v>7.9</v>
      </c>
    </row>
    <row r="103" spans="1:8" ht="15">
      <c r="A103" s="15">
        <v>45</v>
      </c>
      <c r="B103" s="79" t="s">
        <v>97</v>
      </c>
      <c r="C103" s="47" t="s">
        <v>99</v>
      </c>
      <c r="D103" s="52">
        <v>42403</v>
      </c>
      <c r="E103" s="17">
        <v>9</v>
      </c>
      <c r="F103" s="18">
        <v>1.125</v>
      </c>
      <c r="G103" s="19"/>
      <c r="H103" s="20">
        <f t="shared" si="10"/>
        <v>7.875</v>
      </c>
    </row>
    <row r="104" spans="1:8" ht="15">
      <c r="A104" s="179">
        <v>46</v>
      </c>
      <c r="B104" s="180" t="s">
        <v>95</v>
      </c>
      <c r="C104" s="181" t="s">
        <v>99</v>
      </c>
      <c r="D104" s="182">
        <v>43041</v>
      </c>
      <c r="E104" s="183">
        <v>0</v>
      </c>
      <c r="F104" s="184">
        <v>0</v>
      </c>
      <c r="G104" s="185"/>
      <c r="H104" s="186">
        <f t="shared" si="10"/>
        <v>0</v>
      </c>
    </row>
    <row r="105" spans="1:8" ht="15">
      <c r="A105" s="179">
        <v>47</v>
      </c>
      <c r="B105" s="188" t="s">
        <v>58</v>
      </c>
      <c r="C105" s="181" t="s">
        <v>32</v>
      </c>
      <c r="D105" s="189">
        <v>42411</v>
      </c>
      <c r="E105" s="183">
        <v>0</v>
      </c>
      <c r="F105" s="184">
        <v>0</v>
      </c>
      <c r="G105" s="185"/>
      <c r="H105" s="186">
        <f t="shared" si="10"/>
        <v>0</v>
      </c>
    </row>
    <row r="106" spans="1:8" ht="15">
      <c r="A106" s="179">
        <v>48</v>
      </c>
      <c r="B106" s="190" t="s">
        <v>104</v>
      </c>
      <c r="C106" s="181" t="s">
        <v>105</v>
      </c>
      <c r="D106" s="191">
        <v>43000</v>
      </c>
      <c r="E106" s="183">
        <v>0</v>
      </c>
      <c r="F106" s="184">
        <v>0</v>
      </c>
      <c r="G106" s="185"/>
      <c r="H106" s="186">
        <f t="shared" si="10"/>
        <v>0</v>
      </c>
    </row>
    <row r="107" spans="1:8" ht="15">
      <c r="A107" s="179">
        <v>49</v>
      </c>
      <c r="B107" s="188" t="s">
        <v>116</v>
      </c>
      <c r="C107" s="181" t="s">
        <v>105</v>
      </c>
      <c r="D107" s="189">
        <v>42812</v>
      </c>
      <c r="E107" s="183">
        <v>0</v>
      </c>
      <c r="F107" s="184">
        <v>0</v>
      </c>
      <c r="G107" s="185"/>
      <c r="H107" s="186">
        <f t="shared" si="10"/>
        <v>0</v>
      </c>
    </row>
    <row r="108" spans="1:8" ht="15">
      <c r="A108" s="23"/>
      <c r="B108" s="109"/>
      <c r="C108" s="101"/>
      <c r="D108" s="110"/>
      <c r="E108" s="26"/>
      <c r="F108" s="27"/>
      <c r="G108" s="28"/>
      <c r="H108" s="29"/>
    </row>
    <row r="109" spans="1:8" ht="15">
      <c r="A109" s="23"/>
      <c r="B109" s="109"/>
      <c r="C109" s="101"/>
      <c r="D109" s="110"/>
      <c r="E109" s="26"/>
      <c r="F109" s="27"/>
      <c r="G109" s="28"/>
      <c r="H109" s="29"/>
    </row>
    <row r="111" spans="5:8" ht="15">
      <c r="E111" s="289" t="s">
        <v>1</v>
      </c>
      <c r="F111" s="289"/>
      <c r="G111" s="289"/>
      <c r="H111" s="289"/>
    </row>
    <row r="112" spans="2:8" ht="30">
      <c r="B112" s="4" t="s">
        <v>3</v>
      </c>
      <c r="C112" s="4" t="s">
        <v>4</v>
      </c>
      <c r="D112" s="4" t="s">
        <v>5</v>
      </c>
      <c r="E112" s="6" t="s">
        <v>7</v>
      </c>
      <c r="F112" s="6" t="s">
        <v>8</v>
      </c>
      <c r="G112" s="6" t="s">
        <v>9</v>
      </c>
      <c r="H112" s="6" t="s">
        <v>11</v>
      </c>
    </row>
    <row r="113" spans="1:8" ht="15">
      <c r="A113" s="216">
        <v>1</v>
      </c>
      <c r="B113" s="195" t="s">
        <v>185</v>
      </c>
      <c r="C113" s="196" t="s">
        <v>181</v>
      </c>
      <c r="D113" s="197">
        <v>42541</v>
      </c>
      <c r="E113" s="152">
        <v>10</v>
      </c>
      <c r="F113" s="140">
        <v>0.35</v>
      </c>
      <c r="G113" s="141"/>
      <c r="H113" s="204">
        <f aca="true" t="shared" si="11" ref="H113:H144">SUM(E113-F113-G113)</f>
        <v>9.65</v>
      </c>
    </row>
    <row r="114" spans="1:8" ht="15">
      <c r="A114" s="215">
        <v>2</v>
      </c>
      <c r="B114" s="222" t="s">
        <v>52</v>
      </c>
      <c r="C114" s="223" t="s">
        <v>32</v>
      </c>
      <c r="D114" s="224">
        <v>42407</v>
      </c>
      <c r="E114" s="218">
        <v>10</v>
      </c>
      <c r="F114" s="209">
        <v>0.9</v>
      </c>
      <c r="G114" s="210">
        <v>0.1</v>
      </c>
      <c r="H114" s="211">
        <f t="shared" si="11"/>
        <v>9</v>
      </c>
    </row>
    <row r="115" spans="1:8" ht="15">
      <c r="A115" s="215">
        <v>3</v>
      </c>
      <c r="B115" s="222" t="s">
        <v>133</v>
      </c>
      <c r="C115" s="223" t="s">
        <v>134</v>
      </c>
      <c r="D115" s="224">
        <v>42496</v>
      </c>
      <c r="E115" s="218">
        <v>10</v>
      </c>
      <c r="F115" s="209">
        <v>1.025</v>
      </c>
      <c r="G115" s="210"/>
      <c r="H115" s="211">
        <f t="shared" si="11"/>
        <v>8.975</v>
      </c>
    </row>
    <row r="116" spans="1:8" ht="15">
      <c r="A116" s="215">
        <v>4</v>
      </c>
      <c r="B116" s="225" t="s">
        <v>186</v>
      </c>
      <c r="C116" s="223" t="s">
        <v>181</v>
      </c>
      <c r="D116" s="226">
        <v>42692</v>
      </c>
      <c r="E116" s="218">
        <v>10</v>
      </c>
      <c r="F116" s="209">
        <v>0.85</v>
      </c>
      <c r="G116" s="210">
        <v>0.2</v>
      </c>
      <c r="H116" s="211">
        <f t="shared" si="11"/>
        <v>8.950000000000001</v>
      </c>
    </row>
    <row r="117" spans="1:8" ht="15">
      <c r="A117" s="216">
        <v>5</v>
      </c>
      <c r="B117" s="198" t="s">
        <v>167</v>
      </c>
      <c r="C117" s="196" t="s">
        <v>164</v>
      </c>
      <c r="D117" s="199">
        <v>42572</v>
      </c>
      <c r="E117" s="152">
        <v>10</v>
      </c>
      <c r="F117" s="140">
        <v>1.05</v>
      </c>
      <c r="G117" s="221"/>
      <c r="H117" s="204">
        <f t="shared" si="11"/>
        <v>8.95</v>
      </c>
    </row>
    <row r="118" spans="1:8" ht="15">
      <c r="A118" s="215">
        <v>6</v>
      </c>
      <c r="B118" s="222" t="s">
        <v>182</v>
      </c>
      <c r="C118" s="223" t="s">
        <v>181</v>
      </c>
      <c r="D118" s="224">
        <v>42628</v>
      </c>
      <c r="E118" s="218">
        <v>10</v>
      </c>
      <c r="F118" s="209">
        <v>1.1</v>
      </c>
      <c r="G118" s="210"/>
      <c r="H118" s="211">
        <f>SUM(E118-F118-G118)</f>
        <v>8.9</v>
      </c>
    </row>
    <row r="119" spans="1:8" ht="15">
      <c r="A119" s="216">
        <v>7</v>
      </c>
      <c r="B119" s="200" t="s">
        <v>76</v>
      </c>
      <c r="C119" s="196" t="s">
        <v>77</v>
      </c>
      <c r="D119" s="197">
        <v>42557</v>
      </c>
      <c r="E119" s="152">
        <v>10</v>
      </c>
      <c r="F119" s="140">
        <v>1.1</v>
      </c>
      <c r="G119" s="221"/>
      <c r="H119" s="204">
        <f>SUM(E119-F119-G119)</f>
        <v>8.9</v>
      </c>
    </row>
    <row r="120" spans="1:8" ht="15">
      <c r="A120" s="215">
        <v>8</v>
      </c>
      <c r="B120" s="222" t="s">
        <v>183</v>
      </c>
      <c r="C120" s="223" t="s">
        <v>181</v>
      </c>
      <c r="D120" s="224">
        <v>42616</v>
      </c>
      <c r="E120" s="218">
        <v>10</v>
      </c>
      <c r="F120" s="209">
        <v>1.325</v>
      </c>
      <c r="G120" s="210"/>
      <c r="H120" s="211">
        <f t="shared" si="11"/>
        <v>8.675</v>
      </c>
    </row>
    <row r="121" spans="1:8" ht="15">
      <c r="A121" s="15">
        <v>9</v>
      </c>
      <c r="B121" s="84" t="s">
        <v>78</v>
      </c>
      <c r="C121" s="56" t="s">
        <v>77</v>
      </c>
      <c r="D121" s="46">
        <v>42579</v>
      </c>
      <c r="E121" s="17">
        <v>10</v>
      </c>
      <c r="F121" s="18">
        <v>1.35</v>
      </c>
      <c r="G121" s="19"/>
      <c r="H121" s="203">
        <f t="shared" si="11"/>
        <v>8.65</v>
      </c>
    </row>
    <row r="122" spans="1:8" ht="15">
      <c r="A122" s="15">
        <v>10</v>
      </c>
      <c r="B122" s="77" t="s">
        <v>51</v>
      </c>
      <c r="C122" s="47" t="s">
        <v>32</v>
      </c>
      <c r="D122" s="52">
        <v>43081</v>
      </c>
      <c r="E122" s="17">
        <v>10</v>
      </c>
      <c r="F122" s="18">
        <v>1.425</v>
      </c>
      <c r="G122" s="19"/>
      <c r="H122" s="20">
        <f>SUM(E122-F122-G122)</f>
        <v>8.575</v>
      </c>
    </row>
    <row r="123" spans="1:8" ht="15">
      <c r="A123" s="15">
        <v>11</v>
      </c>
      <c r="B123" s="76" t="s">
        <v>98</v>
      </c>
      <c r="C123" s="56" t="s">
        <v>99</v>
      </c>
      <c r="D123" s="52">
        <v>42413</v>
      </c>
      <c r="E123" s="17">
        <v>10</v>
      </c>
      <c r="F123" s="18">
        <v>1.325</v>
      </c>
      <c r="G123" s="19">
        <v>0.1</v>
      </c>
      <c r="H123" s="20">
        <f>SUM(E123-F123-G123)</f>
        <v>8.575000000000001</v>
      </c>
    </row>
    <row r="124" spans="1:8" ht="15">
      <c r="A124" s="15">
        <v>12</v>
      </c>
      <c r="B124" s="78" t="s">
        <v>53</v>
      </c>
      <c r="C124" s="47" t="s">
        <v>32</v>
      </c>
      <c r="D124" s="50">
        <v>42441</v>
      </c>
      <c r="E124" s="17">
        <v>10</v>
      </c>
      <c r="F124" s="18">
        <v>1.375</v>
      </c>
      <c r="G124" s="19">
        <v>0.1</v>
      </c>
      <c r="H124" s="20">
        <f t="shared" si="11"/>
        <v>8.525</v>
      </c>
    </row>
    <row r="125" spans="1:8" ht="15">
      <c r="A125" s="15">
        <v>13</v>
      </c>
      <c r="B125" s="84" t="s">
        <v>135</v>
      </c>
      <c r="C125" s="47" t="s">
        <v>134</v>
      </c>
      <c r="D125" s="46">
        <v>42413</v>
      </c>
      <c r="E125" s="17">
        <v>10</v>
      </c>
      <c r="F125" s="18">
        <v>1.375</v>
      </c>
      <c r="G125" s="19">
        <v>0.1</v>
      </c>
      <c r="H125" s="20">
        <f t="shared" si="11"/>
        <v>8.525</v>
      </c>
    </row>
    <row r="126" spans="1:8" ht="15">
      <c r="A126" s="15">
        <v>14</v>
      </c>
      <c r="B126" s="78" t="s">
        <v>66</v>
      </c>
      <c r="C126" s="47" t="s">
        <v>63</v>
      </c>
      <c r="D126" s="50">
        <v>42612</v>
      </c>
      <c r="E126" s="17">
        <v>10</v>
      </c>
      <c r="F126" s="18">
        <v>1.5</v>
      </c>
      <c r="G126" s="19"/>
      <c r="H126" s="20">
        <f t="shared" si="11"/>
        <v>8.5</v>
      </c>
    </row>
    <row r="127" spans="1:8" ht="15">
      <c r="A127" s="15">
        <v>15</v>
      </c>
      <c r="B127" s="84" t="s">
        <v>136</v>
      </c>
      <c r="C127" s="47" t="s">
        <v>134</v>
      </c>
      <c r="D127" s="46">
        <v>42628</v>
      </c>
      <c r="E127" s="17">
        <v>10</v>
      </c>
      <c r="F127" s="18">
        <v>1.45</v>
      </c>
      <c r="G127" s="19">
        <v>0.1</v>
      </c>
      <c r="H127" s="20">
        <f t="shared" si="11"/>
        <v>8.450000000000001</v>
      </c>
    </row>
    <row r="128" spans="1:8" ht="15">
      <c r="A128" s="15">
        <v>16</v>
      </c>
      <c r="B128" s="77" t="s">
        <v>65</v>
      </c>
      <c r="C128" s="47" t="s">
        <v>63</v>
      </c>
      <c r="D128" s="52">
        <v>42668</v>
      </c>
      <c r="E128" s="17">
        <v>10</v>
      </c>
      <c r="F128" s="18">
        <v>1.575</v>
      </c>
      <c r="G128" s="19"/>
      <c r="H128" s="20">
        <f>SUM(E128-F128-G128)</f>
        <v>8.425</v>
      </c>
    </row>
    <row r="129" spans="1:8" ht="15">
      <c r="A129" s="15">
        <v>17</v>
      </c>
      <c r="B129" s="75" t="s">
        <v>55</v>
      </c>
      <c r="C129" s="47" t="s">
        <v>32</v>
      </c>
      <c r="D129" s="62">
        <v>42495</v>
      </c>
      <c r="E129" s="17">
        <v>10</v>
      </c>
      <c r="F129" s="18">
        <v>1.575</v>
      </c>
      <c r="G129" s="19"/>
      <c r="H129" s="20">
        <f>SUM(E129-F129-G129)</f>
        <v>8.425</v>
      </c>
    </row>
    <row r="130" spans="1:8" ht="15">
      <c r="A130" s="15">
        <v>18</v>
      </c>
      <c r="B130" s="84" t="s">
        <v>112</v>
      </c>
      <c r="C130" s="47" t="s">
        <v>105</v>
      </c>
      <c r="D130" s="46">
        <v>42481</v>
      </c>
      <c r="E130" s="17">
        <v>10</v>
      </c>
      <c r="F130" s="18">
        <v>1.6</v>
      </c>
      <c r="G130" s="19"/>
      <c r="H130" s="20">
        <f t="shared" si="11"/>
        <v>8.4</v>
      </c>
    </row>
    <row r="131" spans="1:8" ht="15">
      <c r="A131" s="15">
        <v>19</v>
      </c>
      <c r="B131" s="78" t="s">
        <v>61</v>
      </c>
      <c r="C131" s="47" t="s">
        <v>32</v>
      </c>
      <c r="D131" s="108">
        <v>42706</v>
      </c>
      <c r="E131" s="36">
        <v>10</v>
      </c>
      <c r="F131" s="37">
        <v>1.55</v>
      </c>
      <c r="G131" s="38">
        <v>0.1</v>
      </c>
      <c r="H131" s="39">
        <f t="shared" si="11"/>
        <v>8.35</v>
      </c>
    </row>
    <row r="132" spans="1:8" ht="15">
      <c r="A132" s="15">
        <v>20</v>
      </c>
      <c r="B132" s="49" t="s">
        <v>60</v>
      </c>
      <c r="C132" s="47" t="s">
        <v>32</v>
      </c>
      <c r="D132" s="52">
        <v>42944</v>
      </c>
      <c r="E132" s="17">
        <v>10</v>
      </c>
      <c r="F132" s="18">
        <v>1.725</v>
      </c>
      <c r="G132" s="19"/>
      <c r="H132" s="20">
        <f t="shared" si="11"/>
        <v>8.275</v>
      </c>
    </row>
    <row r="133" spans="1:8" ht="15">
      <c r="A133" s="15">
        <v>21</v>
      </c>
      <c r="B133" s="84" t="s">
        <v>184</v>
      </c>
      <c r="C133" s="51" t="s">
        <v>181</v>
      </c>
      <c r="D133" s="59">
        <v>42576</v>
      </c>
      <c r="E133" s="10">
        <v>10</v>
      </c>
      <c r="F133" s="11">
        <v>1.85</v>
      </c>
      <c r="G133" s="12"/>
      <c r="H133" s="13">
        <f t="shared" si="11"/>
        <v>8.15</v>
      </c>
    </row>
    <row r="134" spans="1:8" ht="15">
      <c r="A134" s="15">
        <v>22</v>
      </c>
      <c r="B134" s="84" t="s">
        <v>35</v>
      </c>
      <c r="C134" s="51" t="s">
        <v>36</v>
      </c>
      <c r="D134" s="46">
        <v>42637</v>
      </c>
      <c r="E134" s="17">
        <v>10</v>
      </c>
      <c r="F134" s="18">
        <v>1.9</v>
      </c>
      <c r="G134" s="19"/>
      <c r="H134" s="20">
        <f t="shared" si="11"/>
        <v>8.1</v>
      </c>
    </row>
    <row r="135" spans="1:8" ht="15">
      <c r="A135" s="15">
        <v>23</v>
      </c>
      <c r="B135" s="75" t="s">
        <v>57</v>
      </c>
      <c r="C135" s="51" t="s">
        <v>32</v>
      </c>
      <c r="D135" s="62">
        <v>42819</v>
      </c>
      <c r="E135" s="17">
        <v>10</v>
      </c>
      <c r="F135" s="18">
        <v>1.925</v>
      </c>
      <c r="G135" s="19"/>
      <c r="H135" s="20">
        <f t="shared" si="11"/>
        <v>8.075</v>
      </c>
    </row>
    <row r="136" spans="1:8" ht="15">
      <c r="A136" s="15">
        <v>24</v>
      </c>
      <c r="B136" s="84" t="s">
        <v>165</v>
      </c>
      <c r="C136" s="51" t="s">
        <v>164</v>
      </c>
      <c r="D136" s="46">
        <v>42371</v>
      </c>
      <c r="E136" s="17">
        <v>9</v>
      </c>
      <c r="F136" s="18">
        <v>0.875</v>
      </c>
      <c r="G136" s="19">
        <v>0.1</v>
      </c>
      <c r="H136" s="20">
        <f t="shared" si="11"/>
        <v>8.025</v>
      </c>
    </row>
    <row r="137" spans="1:8" ht="15">
      <c r="A137" s="15">
        <v>25</v>
      </c>
      <c r="B137" s="49" t="s">
        <v>108</v>
      </c>
      <c r="C137" s="51" t="s">
        <v>105</v>
      </c>
      <c r="D137" s="52">
        <v>42749</v>
      </c>
      <c r="E137" s="17">
        <v>10</v>
      </c>
      <c r="F137" s="18">
        <v>1.95</v>
      </c>
      <c r="G137" s="19">
        <v>0.1</v>
      </c>
      <c r="H137" s="20">
        <f t="shared" si="11"/>
        <v>7.950000000000001</v>
      </c>
    </row>
    <row r="138" spans="1:8" ht="15">
      <c r="A138" s="15">
        <v>26</v>
      </c>
      <c r="B138" s="16" t="s">
        <v>114</v>
      </c>
      <c r="C138" s="51" t="s">
        <v>105</v>
      </c>
      <c r="D138" s="52">
        <v>42478</v>
      </c>
      <c r="E138" s="17">
        <v>9</v>
      </c>
      <c r="F138" s="18">
        <v>1.25</v>
      </c>
      <c r="G138" s="19"/>
      <c r="H138" s="20">
        <f t="shared" si="11"/>
        <v>7.75</v>
      </c>
    </row>
    <row r="139" spans="1:8" ht="15">
      <c r="A139" s="15">
        <v>27</v>
      </c>
      <c r="B139" s="57" t="s">
        <v>115</v>
      </c>
      <c r="C139" s="51" t="s">
        <v>105</v>
      </c>
      <c r="D139" s="52">
        <v>42664</v>
      </c>
      <c r="E139" s="17">
        <v>9</v>
      </c>
      <c r="F139" s="18">
        <v>1.3</v>
      </c>
      <c r="G139" s="19">
        <v>0.1</v>
      </c>
      <c r="H139" s="20">
        <f t="shared" si="11"/>
        <v>7.6000000000000005</v>
      </c>
    </row>
    <row r="140" spans="1:8" ht="15">
      <c r="A140" s="15">
        <v>28</v>
      </c>
      <c r="B140" s="16" t="s">
        <v>107</v>
      </c>
      <c r="C140" s="51" t="s">
        <v>105</v>
      </c>
      <c r="D140" s="82">
        <v>42768</v>
      </c>
      <c r="E140" s="17">
        <v>9</v>
      </c>
      <c r="F140" s="18">
        <v>1.325</v>
      </c>
      <c r="G140" s="19">
        <v>0.1</v>
      </c>
      <c r="H140" s="20">
        <f t="shared" si="11"/>
        <v>7.575</v>
      </c>
    </row>
    <row r="141" spans="1:8" ht="15">
      <c r="A141" s="15">
        <v>29</v>
      </c>
      <c r="B141" s="75" t="s">
        <v>117</v>
      </c>
      <c r="C141" s="51" t="s">
        <v>105</v>
      </c>
      <c r="D141" s="62">
        <v>42768</v>
      </c>
      <c r="E141" s="17">
        <v>9</v>
      </c>
      <c r="F141" s="18">
        <v>1.5</v>
      </c>
      <c r="G141" s="19"/>
      <c r="H141" s="20">
        <f t="shared" si="11"/>
        <v>7.5</v>
      </c>
    </row>
    <row r="142" spans="1:8" ht="15">
      <c r="A142" s="15">
        <v>30</v>
      </c>
      <c r="B142" s="84" t="s">
        <v>106</v>
      </c>
      <c r="C142" s="51" t="s">
        <v>105</v>
      </c>
      <c r="D142" s="46">
        <v>42760</v>
      </c>
      <c r="E142" s="17">
        <v>9</v>
      </c>
      <c r="F142" s="18">
        <v>1.45</v>
      </c>
      <c r="G142" s="19">
        <v>0.1</v>
      </c>
      <c r="H142" s="20">
        <f t="shared" si="11"/>
        <v>7.45</v>
      </c>
    </row>
    <row r="143" spans="1:8" ht="15">
      <c r="A143" s="15">
        <v>31</v>
      </c>
      <c r="B143" s="49" t="s">
        <v>96</v>
      </c>
      <c r="C143" s="51" t="s">
        <v>99</v>
      </c>
      <c r="D143" s="52">
        <v>42490</v>
      </c>
      <c r="E143" s="17">
        <v>9</v>
      </c>
      <c r="F143" s="18">
        <v>1.775</v>
      </c>
      <c r="G143" s="19"/>
      <c r="H143" s="20">
        <f t="shared" si="11"/>
        <v>7.225</v>
      </c>
    </row>
    <row r="144" spans="1:8" ht="15">
      <c r="A144" s="15">
        <v>32</v>
      </c>
      <c r="B144" s="79" t="s">
        <v>97</v>
      </c>
      <c r="C144" s="51" t="s">
        <v>99</v>
      </c>
      <c r="D144" s="52">
        <v>42403</v>
      </c>
      <c r="E144" s="17">
        <v>9</v>
      </c>
      <c r="F144" s="18">
        <v>1.9</v>
      </c>
      <c r="G144" s="19"/>
      <c r="H144" s="20">
        <f t="shared" si="11"/>
        <v>7.1</v>
      </c>
    </row>
    <row r="145" spans="1:8" ht="15">
      <c r="A145" s="15">
        <v>33</v>
      </c>
      <c r="B145" s="97" t="s">
        <v>166</v>
      </c>
      <c r="C145" s="51" t="s">
        <v>164</v>
      </c>
      <c r="D145" s="61">
        <v>42566</v>
      </c>
      <c r="E145" s="17">
        <v>9</v>
      </c>
      <c r="F145" s="18">
        <v>1.925</v>
      </c>
      <c r="G145" s="19"/>
      <c r="H145" s="20">
        <f aca="true" t="shared" si="12" ref="H145:H161">SUM(E145-F145-G145)</f>
        <v>7.075</v>
      </c>
    </row>
    <row r="146" spans="1:8" ht="15">
      <c r="A146" s="15">
        <v>34</v>
      </c>
      <c r="B146" s="78" t="s">
        <v>54</v>
      </c>
      <c r="C146" s="56" t="s">
        <v>32</v>
      </c>
      <c r="D146" s="50">
        <v>42483</v>
      </c>
      <c r="E146" s="17">
        <v>8</v>
      </c>
      <c r="F146" s="18">
        <v>0.975</v>
      </c>
      <c r="G146" s="19"/>
      <c r="H146" s="20">
        <f t="shared" si="12"/>
        <v>7.025</v>
      </c>
    </row>
    <row r="147" spans="1:8" ht="15">
      <c r="A147" s="15">
        <v>35</v>
      </c>
      <c r="B147" s="77" t="s">
        <v>56</v>
      </c>
      <c r="C147" s="56" t="s">
        <v>32</v>
      </c>
      <c r="D147" s="52">
        <v>42892</v>
      </c>
      <c r="E147" s="17">
        <v>9</v>
      </c>
      <c r="F147" s="18">
        <v>1.925</v>
      </c>
      <c r="G147" s="19">
        <v>0.1</v>
      </c>
      <c r="H147" s="20">
        <f>SUM(E147-F147-G147)</f>
        <v>6.9750000000000005</v>
      </c>
    </row>
    <row r="148" spans="1:8" ht="15">
      <c r="A148" s="15">
        <v>36</v>
      </c>
      <c r="B148" s="16" t="s">
        <v>64</v>
      </c>
      <c r="C148" s="56" t="s">
        <v>63</v>
      </c>
      <c r="D148" s="52">
        <v>42654</v>
      </c>
      <c r="E148" s="17">
        <v>9</v>
      </c>
      <c r="F148" s="18">
        <v>1.725</v>
      </c>
      <c r="G148" s="19">
        <v>0.3</v>
      </c>
      <c r="H148" s="20">
        <f>SUM(E148-F148-G148)</f>
        <v>6.9750000000000005</v>
      </c>
    </row>
    <row r="149" spans="1:8" ht="15">
      <c r="A149" s="15">
        <v>37</v>
      </c>
      <c r="B149" s="76" t="s">
        <v>38</v>
      </c>
      <c r="C149" s="56" t="s">
        <v>36</v>
      </c>
      <c r="D149" s="52">
        <v>43055</v>
      </c>
      <c r="E149" s="17">
        <v>8</v>
      </c>
      <c r="F149" s="18">
        <v>1.35</v>
      </c>
      <c r="G149" s="19"/>
      <c r="H149" s="20">
        <f t="shared" si="12"/>
        <v>6.65</v>
      </c>
    </row>
    <row r="150" spans="1:8" ht="15">
      <c r="A150" s="15">
        <v>38</v>
      </c>
      <c r="B150" s="169" t="s">
        <v>109</v>
      </c>
      <c r="C150" s="47" t="s">
        <v>105</v>
      </c>
      <c r="D150" s="170">
        <v>42737</v>
      </c>
      <c r="E150" s="17">
        <v>8</v>
      </c>
      <c r="F150" s="18">
        <v>1.4</v>
      </c>
      <c r="G150" s="19"/>
      <c r="H150" s="20">
        <f t="shared" si="12"/>
        <v>6.6</v>
      </c>
    </row>
    <row r="151" spans="1:8" ht="15">
      <c r="A151" s="15">
        <v>39</v>
      </c>
      <c r="B151" s="77" t="s">
        <v>62</v>
      </c>
      <c r="C151" s="47" t="s">
        <v>32</v>
      </c>
      <c r="D151" s="52">
        <v>43021</v>
      </c>
      <c r="E151" s="17">
        <v>9</v>
      </c>
      <c r="F151" s="18">
        <v>2.6</v>
      </c>
      <c r="G151" s="19">
        <v>0.1</v>
      </c>
      <c r="H151" s="20">
        <f t="shared" si="12"/>
        <v>6.300000000000001</v>
      </c>
    </row>
    <row r="152" spans="1:8" ht="15">
      <c r="A152" s="15">
        <v>40</v>
      </c>
      <c r="B152" s="75" t="s">
        <v>59</v>
      </c>
      <c r="C152" s="47" t="s">
        <v>32</v>
      </c>
      <c r="D152" s="62">
        <v>42728</v>
      </c>
      <c r="E152" s="17">
        <v>8</v>
      </c>
      <c r="F152" s="18">
        <v>1.7</v>
      </c>
      <c r="G152" s="19"/>
      <c r="H152" s="20">
        <f t="shared" si="12"/>
        <v>6.3</v>
      </c>
    </row>
    <row r="153" spans="1:8" ht="15">
      <c r="A153" s="15">
        <v>41</v>
      </c>
      <c r="B153" s="77" t="s">
        <v>94</v>
      </c>
      <c r="C153" s="47" t="s">
        <v>99</v>
      </c>
      <c r="D153" s="52">
        <v>42962</v>
      </c>
      <c r="E153" s="17">
        <v>8</v>
      </c>
      <c r="F153" s="18">
        <v>1.95</v>
      </c>
      <c r="G153" s="19"/>
      <c r="H153" s="20">
        <f t="shared" si="12"/>
        <v>6.05</v>
      </c>
    </row>
    <row r="154" spans="1:8" ht="15">
      <c r="A154" s="15">
        <v>42</v>
      </c>
      <c r="B154" s="49" t="s">
        <v>37</v>
      </c>
      <c r="C154" s="47" t="s">
        <v>36</v>
      </c>
      <c r="D154" s="52">
        <v>42622</v>
      </c>
      <c r="E154" s="17">
        <v>7</v>
      </c>
      <c r="F154" s="18">
        <v>1</v>
      </c>
      <c r="G154" s="19"/>
      <c r="H154" s="20">
        <f>SUM(E154-F154-G154)</f>
        <v>6</v>
      </c>
    </row>
    <row r="155" spans="1:8" ht="15">
      <c r="A155" s="15">
        <v>43</v>
      </c>
      <c r="B155" s="84" t="s">
        <v>110</v>
      </c>
      <c r="C155" s="47" t="s">
        <v>105</v>
      </c>
      <c r="D155" s="46">
        <v>42529</v>
      </c>
      <c r="E155" s="17">
        <v>8</v>
      </c>
      <c r="F155" s="18">
        <v>2</v>
      </c>
      <c r="G155" s="19"/>
      <c r="H155" s="20">
        <f>SUM(E155-F155-G155)</f>
        <v>6</v>
      </c>
    </row>
    <row r="156" spans="1:8" ht="15">
      <c r="A156" s="15">
        <v>44</v>
      </c>
      <c r="B156" s="84" t="s">
        <v>113</v>
      </c>
      <c r="C156" s="47" t="s">
        <v>105</v>
      </c>
      <c r="D156" s="46">
        <v>42707</v>
      </c>
      <c r="E156" s="17">
        <v>7</v>
      </c>
      <c r="F156" s="18">
        <v>1.3</v>
      </c>
      <c r="G156" s="19"/>
      <c r="H156" s="20">
        <f t="shared" si="12"/>
        <v>5.7</v>
      </c>
    </row>
    <row r="157" spans="1:8" ht="15">
      <c r="A157" s="15">
        <v>45</v>
      </c>
      <c r="B157" s="77" t="s">
        <v>111</v>
      </c>
      <c r="C157" s="47" t="s">
        <v>105</v>
      </c>
      <c r="D157" s="52">
        <v>42528</v>
      </c>
      <c r="E157" s="17">
        <v>7</v>
      </c>
      <c r="F157" s="18">
        <v>1.35</v>
      </c>
      <c r="G157" s="19">
        <v>0.2</v>
      </c>
      <c r="H157" s="20">
        <f t="shared" si="12"/>
        <v>5.45</v>
      </c>
    </row>
    <row r="158" spans="1:8" ht="15">
      <c r="A158" s="179">
        <v>46</v>
      </c>
      <c r="B158" s="180" t="s">
        <v>95</v>
      </c>
      <c r="C158" s="181" t="s">
        <v>99</v>
      </c>
      <c r="D158" s="182">
        <v>43041</v>
      </c>
      <c r="E158" s="183">
        <v>0</v>
      </c>
      <c r="F158" s="184">
        <v>0</v>
      </c>
      <c r="G158" s="185"/>
      <c r="H158" s="186">
        <f t="shared" si="12"/>
        <v>0</v>
      </c>
    </row>
    <row r="159" spans="1:8" ht="15">
      <c r="A159" s="179">
        <v>47</v>
      </c>
      <c r="B159" s="188" t="s">
        <v>58</v>
      </c>
      <c r="C159" s="181" t="s">
        <v>32</v>
      </c>
      <c r="D159" s="189">
        <v>42411</v>
      </c>
      <c r="E159" s="183">
        <v>0</v>
      </c>
      <c r="F159" s="184">
        <v>0</v>
      </c>
      <c r="G159" s="185"/>
      <c r="H159" s="186">
        <f t="shared" si="12"/>
        <v>0</v>
      </c>
    </row>
    <row r="160" spans="1:8" ht="15">
      <c r="A160" s="179">
        <v>48</v>
      </c>
      <c r="B160" s="190" t="s">
        <v>104</v>
      </c>
      <c r="C160" s="181" t="s">
        <v>105</v>
      </c>
      <c r="D160" s="191">
        <v>43000</v>
      </c>
      <c r="E160" s="183">
        <v>0</v>
      </c>
      <c r="F160" s="184">
        <v>0</v>
      </c>
      <c r="G160" s="185"/>
      <c r="H160" s="186">
        <f t="shared" si="12"/>
        <v>0</v>
      </c>
    </row>
    <row r="161" spans="1:8" ht="15">
      <c r="A161" s="179">
        <v>49</v>
      </c>
      <c r="B161" s="188" t="s">
        <v>116</v>
      </c>
      <c r="C161" s="181" t="s">
        <v>105</v>
      </c>
      <c r="D161" s="189">
        <v>42812</v>
      </c>
      <c r="E161" s="183">
        <v>0</v>
      </c>
      <c r="F161" s="184">
        <v>0</v>
      </c>
      <c r="G161" s="185"/>
      <c r="H161" s="186">
        <f t="shared" si="12"/>
        <v>0</v>
      </c>
    </row>
    <row r="162" spans="1:8" ht="15">
      <c r="A162" s="23"/>
      <c r="B162" s="109"/>
      <c r="C162" s="101"/>
      <c r="D162" s="110"/>
      <c r="E162" s="26"/>
      <c r="F162" s="27"/>
      <c r="G162" s="28"/>
      <c r="H162" s="29"/>
    </row>
    <row r="163" spans="1:8" ht="15">
      <c r="A163" s="23"/>
      <c r="B163" s="109"/>
      <c r="C163" s="101"/>
      <c r="D163" s="110"/>
      <c r="E163" s="26"/>
      <c r="F163" s="27"/>
      <c r="G163" s="28"/>
      <c r="H163" s="29"/>
    </row>
    <row r="165" spans="5:8" ht="15">
      <c r="E165" s="290" t="s">
        <v>2</v>
      </c>
      <c r="F165" s="290"/>
      <c r="G165" s="290"/>
      <c r="H165" s="290"/>
    </row>
    <row r="166" spans="2:8" ht="30">
      <c r="B166" s="31" t="s">
        <v>3</v>
      </c>
      <c r="C166" s="31" t="s">
        <v>4</v>
      </c>
      <c r="D166" s="31" t="s">
        <v>5</v>
      </c>
      <c r="E166" s="32" t="s">
        <v>7</v>
      </c>
      <c r="F166" s="32" t="s">
        <v>12</v>
      </c>
      <c r="G166" s="32" t="s">
        <v>9</v>
      </c>
      <c r="H166" s="32" t="s">
        <v>13</v>
      </c>
    </row>
    <row r="167" spans="1:9" ht="15">
      <c r="A167" s="216">
        <v>1</v>
      </c>
      <c r="B167" s="198" t="s">
        <v>167</v>
      </c>
      <c r="C167" s="196" t="s">
        <v>164</v>
      </c>
      <c r="D167" s="199">
        <v>42572</v>
      </c>
      <c r="E167" s="152">
        <v>10</v>
      </c>
      <c r="F167" s="140">
        <v>0.1</v>
      </c>
      <c r="G167" s="221"/>
      <c r="H167" s="204">
        <f aca="true" t="shared" si="13" ref="H167:H198">SUM(E167-F167-G167)</f>
        <v>9.9</v>
      </c>
      <c r="I167" s="3"/>
    </row>
    <row r="168" spans="1:9" ht="15">
      <c r="A168" s="215">
        <v>2</v>
      </c>
      <c r="B168" s="227" t="s">
        <v>53</v>
      </c>
      <c r="C168" s="223" t="s">
        <v>32</v>
      </c>
      <c r="D168" s="228">
        <v>42441</v>
      </c>
      <c r="E168" s="218">
        <v>10</v>
      </c>
      <c r="F168" s="209">
        <v>0.25</v>
      </c>
      <c r="G168" s="210"/>
      <c r="H168" s="211">
        <f t="shared" si="13"/>
        <v>9.75</v>
      </c>
      <c r="I168" s="3"/>
    </row>
    <row r="169" spans="1:9" ht="15">
      <c r="A169" s="215">
        <v>3</v>
      </c>
      <c r="B169" s="229" t="s">
        <v>117</v>
      </c>
      <c r="C169" s="223" t="s">
        <v>105</v>
      </c>
      <c r="D169" s="230">
        <v>42768</v>
      </c>
      <c r="E169" s="218">
        <v>10</v>
      </c>
      <c r="F169" s="209">
        <v>0.3</v>
      </c>
      <c r="G169" s="210"/>
      <c r="H169" s="211">
        <f aca="true" t="shared" si="14" ref="H169:H187">SUM(E169-F169-G169)</f>
        <v>9.7</v>
      </c>
      <c r="I169" s="3"/>
    </row>
    <row r="170" spans="1:9" ht="15">
      <c r="A170" s="215">
        <v>4</v>
      </c>
      <c r="B170" s="225" t="s">
        <v>108</v>
      </c>
      <c r="C170" s="223" t="s">
        <v>105</v>
      </c>
      <c r="D170" s="226">
        <v>42749</v>
      </c>
      <c r="E170" s="218">
        <v>10</v>
      </c>
      <c r="F170" s="209">
        <v>0.3</v>
      </c>
      <c r="G170" s="210"/>
      <c r="H170" s="211">
        <f t="shared" si="14"/>
        <v>9.7</v>
      </c>
      <c r="I170" s="3"/>
    </row>
    <row r="171" spans="1:9" ht="15">
      <c r="A171" s="215">
        <v>5</v>
      </c>
      <c r="B171" s="225" t="s">
        <v>37</v>
      </c>
      <c r="C171" s="223" t="s">
        <v>36</v>
      </c>
      <c r="D171" s="226">
        <v>42622</v>
      </c>
      <c r="E171" s="218">
        <v>10</v>
      </c>
      <c r="F171" s="209">
        <v>0.3</v>
      </c>
      <c r="G171" s="210"/>
      <c r="H171" s="211">
        <f t="shared" si="14"/>
        <v>9.7</v>
      </c>
      <c r="I171" s="3"/>
    </row>
    <row r="172" spans="1:9" ht="15">
      <c r="A172" s="215">
        <v>6</v>
      </c>
      <c r="B172" s="222" t="s">
        <v>184</v>
      </c>
      <c r="C172" s="223" t="s">
        <v>181</v>
      </c>
      <c r="D172" s="224">
        <v>42576</v>
      </c>
      <c r="E172" s="218">
        <v>10</v>
      </c>
      <c r="F172" s="209">
        <v>0.3</v>
      </c>
      <c r="G172" s="210"/>
      <c r="H172" s="211">
        <f t="shared" si="14"/>
        <v>9.7</v>
      </c>
      <c r="I172" s="3"/>
    </row>
    <row r="173" spans="1:9" ht="15">
      <c r="A173" s="15">
        <v>7</v>
      </c>
      <c r="B173" s="84" t="s">
        <v>182</v>
      </c>
      <c r="C173" s="56" t="s">
        <v>181</v>
      </c>
      <c r="D173" s="46">
        <v>42628</v>
      </c>
      <c r="E173" s="17">
        <v>10</v>
      </c>
      <c r="F173" s="18">
        <v>0.35</v>
      </c>
      <c r="G173" s="19"/>
      <c r="H173" s="203">
        <f t="shared" si="14"/>
        <v>9.65</v>
      </c>
      <c r="I173" s="3"/>
    </row>
    <row r="174" spans="1:8" ht="15">
      <c r="A174" s="216">
        <v>8</v>
      </c>
      <c r="B174" s="195" t="s">
        <v>185</v>
      </c>
      <c r="C174" s="196" t="s">
        <v>181</v>
      </c>
      <c r="D174" s="197">
        <v>42541</v>
      </c>
      <c r="E174" s="152">
        <v>10</v>
      </c>
      <c r="F174" s="140">
        <v>0.35</v>
      </c>
      <c r="G174" s="221"/>
      <c r="H174" s="204">
        <f t="shared" si="14"/>
        <v>9.65</v>
      </c>
    </row>
    <row r="175" spans="1:8" ht="15">
      <c r="A175" s="15">
        <v>9</v>
      </c>
      <c r="B175" s="75" t="s">
        <v>55</v>
      </c>
      <c r="C175" s="56" t="s">
        <v>32</v>
      </c>
      <c r="D175" s="62">
        <v>42495</v>
      </c>
      <c r="E175" s="17">
        <v>10</v>
      </c>
      <c r="F175" s="18">
        <v>0.35</v>
      </c>
      <c r="G175" s="19"/>
      <c r="H175" s="203">
        <f t="shared" si="14"/>
        <v>9.65</v>
      </c>
    </row>
    <row r="176" spans="1:8" ht="15">
      <c r="A176" s="15">
        <v>10</v>
      </c>
      <c r="B176" s="84" t="s">
        <v>183</v>
      </c>
      <c r="C176" s="47" t="s">
        <v>181</v>
      </c>
      <c r="D176" s="46">
        <v>42616</v>
      </c>
      <c r="E176" s="17">
        <v>10</v>
      </c>
      <c r="F176" s="18">
        <v>0.4</v>
      </c>
      <c r="G176" s="19"/>
      <c r="H176" s="203">
        <f t="shared" si="14"/>
        <v>9.6</v>
      </c>
    </row>
    <row r="177" spans="1:8" ht="15">
      <c r="A177" s="9">
        <v>11</v>
      </c>
      <c r="B177" s="78" t="s">
        <v>66</v>
      </c>
      <c r="C177" s="56" t="s">
        <v>63</v>
      </c>
      <c r="D177" s="50">
        <v>42612</v>
      </c>
      <c r="E177" s="17">
        <v>10</v>
      </c>
      <c r="F177" s="18">
        <v>0.4</v>
      </c>
      <c r="G177" s="19"/>
      <c r="H177" s="203">
        <f t="shared" si="14"/>
        <v>9.6</v>
      </c>
    </row>
    <row r="178" spans="1:8" ht="15">
      <c r="A178" s="15">
        <v>12</v>
      </c>
      <c r="B178" s="16" t="s">
        <v>114</v>
      </c>
      <c r="C178" s="47" t="s">
        <v>105</v>
      </c>
      <c r="D178" s="52">
        <v>42478</v>
      </c>
      <c r="E178" s="17">
        <v>10</v>
      </c>
      <c r="F178" s="18">
        <v>0.4</v>
      </c>
      <c r="G178" s="19"/>
      <c r="H178" s="203">
        <f t="shared" si="14"/>
        <v>9.6</v>
      </c>
    </row>
    <row r="179" spans="1:8" ht="15">
      <c r="A179" s="15">
        <v>13</v>
      </c>
      <c r="B179" s="93" t="s">
        <v>186</v>
      </c>
      <c r="C179" s="58" t="s">
        <v>181</v>
      </c>
      <c r="D179" s="55">
        <v>42692</v>
      </c>
      <c r="E179" s="17">
        <v>10</v>
      </c>
      <c r="F179" s="18">
        <v>0.45</v>
      </c>
      <c r="G179" s="19"/>
      <c r="H179" s="203">
        <f t="shared" si="14"/>
        <v>9.55</v>
      </c>
    </row>
    <row r="180" spans="1:8" ht="15">
      <c r="A180" s="15">
        <v>14</v>
      </c>
      <c r="B180" s="84" t="s">
        <v>165</v>
      </c>
      <c r="C180" s="47" t="s">
        <v>164</v>
      </c>
      <c r="D180" s="46">
        <v>42371</v>
      </c>
      <c r="E180" s="17">
        <v>10</v>
      </c>
      <c r="F180" s="18">
        <v>0.45</v>
      </c>
      <c r="G180" s="19"/>
      <c r="H180" s="203">
        <f t="shared" si="14"/>
        <v>9.55</v>
      </c>
    </row>
    <row r="181" spans="1:8" ht="15">
      <c r="A181" s="15">
        <v>15</v>
      </c>
      <c r="B181" s="77" t="s">
        <v>62</v>
      </c>
      <c r="C181" s="47" t="s">
        <v>32</v>
      </c>
      <c r="D181" s="52">
        <v>43021</v>
      </c>
      <c r="E181" s="17">
        <v>10</v>
      </c>
      <c r="F181" s="18">
        <v>0.5</v>
      </c>
      <c r="G181" s="19"/>
      <c r="H181" s="20">
        <f t="shared" si="14"/>
        <v>9.5</v>
      </c>
    </row>
    <row r="182" spans="1:8" ht="15">
      <c r="A182" s="15">
        <v>16</v>
      </c>
      <c r="B182" s="75" t="s">
        <v>57</v>
      </c>
      <c r="C182" s="47" t="s">
        <v>32</v>
      </c>
      <c r="D182" s="104">
        <v>42819</v>
      </c>
      <c r="E182" s="36">
        <v>10</v>
      </c>
      <c r="F182" s="37">
        <v>0.5</v>
      </c>
      <c r="G182" s="38"/>
      <c r="H182" s="39">
        <f t="shared" si="14"/>
        <v>9.5</v>
      </c>
    </row>
    <row r="183" spans="1:8" ht="15">
      <c r="A183" s="15">
        <v>17</v>
      </c>
      <c r="B183" s="57" t="s">
        <v>115</v>
      </c>
      <c r="C183" s="47" t="s">
        <v>105</v>
      </c>
      <c r="D183" s="52">
        <v>42664</v>
      </c>
      <c r="E183" s="17">
        <v>10</v>
      </c>
      <c r="F183" s="18">
        <v>0.5</v>
      </c>
      <c r="G183" s="19"/>
      <c r="H183" s="203">
        <f t="shared" si="14"/>
        <v>9.5</v>
      </c>
    </row>
    <row r="184" spans="1:8" ht="15">
      <c r="A184" s="216">
        <v>18</v>
      </c>
      <c r="B184" s="200" t="s">
        <v>76</v>
      </c>
      <c r="C184" s="220" t="s">
        <v>77</v>
      </c>
      <c r="D184" s="197">
        <v>42557</v>
      </c>
      <c r="E184" s="152">
        <v>10</v>
      </c>
      <c r="F184" s="140">
        <v>0.5</v>
      </c>
      <c r="G184" s="221"/>
      <c r="H184" s="204">
        <f t="shared" si="14"/>
        <v>9.5</v>
      </c>
    </row>
    <row r="185" spans="1:8" ht="15">
      <c r="A185" s="15">
        <v>19</v>
      </c>
      <c r="B185" s="192" t="s">
        <v>135</v>
      </c>
      <c r="C185" s="217" t="s">
        <v>134</v>
      </c>
      <c r="D185" s="194">
        <v>42413</v>
      </c>
      <c r="E185" s="17">
        <v>10</v>
      </c>
      <c r="F185" s="18">
        <v>0.5</v>
      </c>
      <c r="G185" s="19"/>
      <c r="H185" s="203">
        <f t="shared" si="14"/>
        <v>9.5</v>
      </c>
    </row>
    <row r="186" spans="1:8" ht="15">
      <c r="A186" s="15">
        <v>20</v>
      </c>
      <c r="B186" s="84" t="s">
        <v>78</v>
      </c>
      <c r="C186" s="51" t="s">
        <v>77</v>
      </c>
      <c r="D186" s="59">
        <v>42579</v>
      </c>
      <c r="E186" s="10">
        <v>10</v>
      </c>
      <c r="F186" s="11">
        <v>0.55</v>
      </c>
      <c r="G186" s="12"/>
      <c r="H186" s="13">
        <f t="shared" si="14"/>
        <v>9.45</v>
      </c>
    </row>
    <row r="187" spans="1:8" ht="15">
      <c r="A187" s="15">
        <v>21</v>
      </c>
      <c r="B187" s="84" t="s">
        <v>133</v>
      </c>
      <c r="C187" s="47" t="s">
        <v>134</v>
      </c>
      <c r="D187" s="46">
        <v>42496</v>
      </c>
      <c r="E187" s="17">
        <v>10</v>
      </c>
      <c r="F187" s="18">
        <v>0.55</v>
      </c>
      <c r="G187" s="19"/>
      <c r="H187" s="20">
        <f t="shared" si="14"/>
        <v>9.45</v>
      </c>
    </row>
    <row r="188" spans="1:8" ht="15">
      <c r="A188" s="15">
        <v>22</v>
      </c>
      <c r="B188" s="16" t="s">
        <v>64</v>
      </c>
      <c r="C188" s="51" t="s">
        <v>63</v>
      </c>
      <c r="D188" s="52">
        <v>42654</v>
      </c>
      <c r="E188" s="17">
        <v>10</v>
      </c>
      <c r="F188" s="18">
        <v>0.6</v>
      </c>
      <c r="G188" s="19"/>
      <c r="H188" s="20">
        <f t="shared" si="13"/>
        <v>9.4</v>
      </c>
    </row>
    <row r="189" spans="1:8" ht="15">
      <c r="A189" s="15">
        <v>23</v>
      </c>
      <c r="B189" s="77" t="s">
        <v>65</v>
      </c>
      <c r="C189" s="51" t="s">
        <v>63</v>
      </c>
      <c r="D189" s="52">
        <v>42668</v>
      </c>
      <c r="E189" s="17">
        <v>10</v>
      </c>
      <c r="F189" s="18">
        <v>0.6</v>
      </c>
      <c r="G189" s="19"/>
      <c r="H189" s="20">
        <f t="shared" si="13"/>
        <v>9.4</v>
      </c>
    </row>
    <row r="190" spans="1:8" ht="15">
      <c r="A190" s="15">
        <v>24</v>
      </c>
      <c r="B190" s="84" t="s">
        <v>166</v>
      </c>
      <c r="C190" s="51" t="s">
        <v>164</v>
      </c>
      <c r="D190" s="46">
        <v>42566</v>
      </c>
      <c r="E190" s="17">
        <v>10</v>
      </c>
      <c r="F190" s="18">
        <v>0.6</v>
      </c>
      <c r="G190" s="19"/>
      <c r="H190" s="20">
        <f t="shared" si="13"/>
        <v>9.4</v>
      </c>
    </row>
    <row r="191" spans="1:8" ht="15">
      <c r="A191" s="15">
        <v>25</v>
      </c>
      <c r="B191" s="84" t="s">
        <v>113</v>
      </c>
      <c r="C191" s="51" t="s">
        <v>105</v>
      </c>
      <c r="D191" s="46">
        <v>42707</v>
      </c>
      <c r="E191" s="17">
        <v>10</v>
      </c>
      <c r="F191" s="18">
        <v>0.6</v>
      </c>
      <c r="G191" s="19">
        <v>0.1</v>
      </c>
      <c r="H191" s="20">
        <f>SUM(E191-F191-G191)</f>
        <v>9.3</v>
      </c>
    </row>
    <row r="192" spans="1:8" ht="15">
      <c r="A192" s="15">
        <v>26</v>
      </c>
      <c r="B192" s="84" t="s">
        <v>136</v>
      </c>
      <c r="C192" s="51" t="s">
        <v>134</v>
      </c>
      <c r="D192" s="46">
        <v>42628</v>
      </c>
      <c r="E192" s="17">
        <v>10</v>
      </c>
      <c r="F192" s="18">
        <v>0.7</v>
      </c>
      <c r="G192" s="19"/>
      <c r="H192" s="20">
        <f>SUM(E192-F192-G192)</f>
        <v>9.3</v>
      </c>
    </row>
    <row r="193" spans="1:8" ht="15">
      <c r="A193" s="15">
        <v>27</v>
      </c>
      <c r="B193" s="77" t="s">
        <v>51</v>
      </c>
      <c r="C193" s="51" t="s">
        <v>32</v>
      </c>
      <c r="D193" s="52">
        <v>43081</v>
      </c>
      <c r="E193" s="17">
        <v>10</v>
      </c>
      <c r="F193" s="18">
        <v>0.75</v>
      </c>
      <c r="G193" s="19"/>
      <c r="H193" s="20">
        <f t="shared" si="13"/>
        <v>9.25</v>
      </c>
    </row>
    <row r="194" spans="1:8" ht="15">
      <c r="A194" s="15">
        <v>28</v>
      </c>
      <c r="B194" s="84" t="s">
        <v>52</v>
      </c>
      <c r="C194" s="51" t="s">
        <v>32</v>
      </c>
      <c r="D194" s="46">
        <v>42407</v>
      </c>
      <c r="E194" s="17">
        <v>10</v>
      </c>
      <c r="F194" s="18">
        <v>0.75</v>
      </c>
      <c r="G194" s="19"/>
      <c r="H194" s="20">
        <f t="shared" si="13"/>
        <v>9.25</v>
      </c>
    </row>
    <row r="195" spans="1:8" ht="15">
      <c r="A195" s="15">
        <v>29</v>
      </c>
      <c r="B195" s="77" t="s">
        <v>56</v>
      </c>
      <c r="C195" s="51" t="s">
        <v>32</v>
      </c>
      <c r="D195" s="52">
        <v>42892</v>
      </c>
      <c r="E195" s="17">
        <v>10</v>
      </c>
      <c r="F195" s="18">
        <v>0.8</v>
      </c>
      <c r="G195" s="19"/>
      <c r="H195" s="20">
        <f>SUM(E195-F195-G195)</f>
        <v>9.2</v>
      </c>
    </row>
    <row r="196" spans="1:8" ht="15">
      <c r="A196" s="15">
        <v>30</v>
      </c>
      <c r="B196" s="76" t="s">
        <v>98</v>
      </c>
      <c r="C196" s="51" t="s">
        <v>99</v>
      </c>
      <c r="D196" s="52">
        <v>42413</v>
      </c>
      <c r="E196" s="17">
        <v>10</v>
      </c>
      <c r="F196" s="18">
        <v>0.8</v>
      </c>
      <c r="G196" s="19"/>
      <c r="H196" s="20">
        <f>SUM(E196-F196-G196)</f>
        <v>9.2</v>
      </c>
    </row>
    <row r="197" spans="1:8" ht="15">
      <c r="A197" s="15">
        <v>31</v>
      </c>
      <c r="B197" s="79" t="s">
        <v>97</v>
      </c>
      <c r="C197" s="51" t="s">
        <v>99</v>
      </c>
      <c r="D197" s="52">
        <v>42403</v>
      </c>
      <c r="E197" s="17">
        <v>10</v>
      </c>
      <c r="F197" s="18">
        <v>0.8</v>
      </c>
      <c r="G197" s="19"/>
      <c r="H197" s="20">
        <f t="shared" si="13"/>
        <v>9.2</v>
      </c>
    </row>
    <row r="198" spans="1:8" ht="15">
      <c r="A198" s="15">
        <v>32</v>
      </c>
      <c r="B198" s="84" t="s">
        <v>35</v>
      </c>
      <c r="C198" s="51" t="s">
        <v>36</v>
      </c>
      <c r="D198" s="46">
        <v>42637</v>
      </c>
      <c r="E198" s="17">
        <v>10</v>
      </c>
      <c r="F198" s="18">
        <v>0.85</v>
      </c>
      <c r="G198" s="19"/>
      <c r="H198" s="20">
        <f t="shared" si="13"/>
        <v>9.15</v>
      </c>
    </row>
    <row r="199" spans="1:8" ht="15">
      <c r="A199" s="15">
        <v>33</v>
      </c>
      <c r="B199" s="97" t="s">
        <v>110</v>
      </c>
      <c r="C199" s="51" t="s">
        <v>105</v>
      </c>
      <c r="D199" s="61">
        <v>42529</v>
      </c>
      <c r="E199" s="17">
        <v>10</v>
      </c>
      <c r="F199" s="18">
        <v>0.9</v>
      </c>
      <c r="G199" s="19"/>
      <c r="H199" s="20">
        <f aca="true" t="shared" si="15" ref="H199:H207">SUM(E199-F199-G199)</f>
        <v>9.1</v>
      </c>
    </row>
    <row r="200" spans="1:8" ht="15">
      <c r="A200" s="15">
        <v>34</v>
      </c>
      <c r="B200" s="77" t="s">
        <v>111</v>
      </c>
      <c r="C200" s="56" t="s">
        <v>105</v>
      </c>
      <c r="D200" s="52">
        <v>42528</v>
      </c>
      <c r="E200" s="17">
        <v>10</v>
      </c>
      <c r="F200" s="18">
        <v>0.9</v>
      </c>
      <c r="G200" s="19"/>
      <c r="H200" s="20">
        <f t="shared" si="15"/>
        <v>9.1</v>
      </c>
    </row>
    <row r="201" spans="1:8" ht="15">
      <c r="A201" s="15">
        <v>35</v>
      </c>
      <c r="B201" s="78" t="s">
        <v>54</v>
      </c>
      <c r="C201" s="56" t="s">
        <v>32</v>
      </c>
      <c r="D201" s="50">
        <v>42483</v>
      </c>
      <c r="E201" s="17">
        <v>10</v>
      </c>
      <c r="F201" s="18">
        <v>0.9</v>
      </c>
      <c r="G201" s="19"/>
      <c r="H201" s="20">
        <f t="shared" si="15"/>
        <v>9.1</v>
      </c>
    </row>
    <row r="202" spans="1:8" ht="15">
      <c r="A202" s="15">
        <v>36</v>
      </c>
      <c r="B202" s="49" t="s">
        <v>60</v>
      </c>
      <c r="C202" s="56" t="s">
        <v>32</v>
      </c>
      <c r="D202" s="52">
        <v>42944</v>
      </c>
      <c r="E202" s="17">
        <v>10</v>
      </c>
      <c r="F202" s="18">
        <v>1</v>
      </c>
      <c r="G202" s="19"/>
      <c r="H202" s="20">
        <f t="shared" si="15"/>
        <v>9</v>
      </c>
    </row>
    <row r="203" spans="1:8" ht="15">
      <c r="A203" s="15">
        <v>37</v>
      </c>
      <c r="B203" s="75" t="s">
        <v>59</v>
      </c>
      <c r="C203" s="56" t="s">
        <v>32</v>
      </c>
      <c r="D203" s="62">
        <v>42728</v>
      </c>
      <c r="E203" s="17">
        <v>10</v>
      </c>
      <c r="F203" s="18">
        <v>1.3</v>
      </c>
      <c r="G203" s="19"/>
      <c r="H203" s="20">
        <f t="shared" si="15"/>
        <v>8.7</v>
      </c>
    </row>
    <row r="204" spans="1:8" ht="15">
      <c r="A204" s="15">
        <v>38</v>
      </c>
      <c r="B204" s="78" t="s">
        <v>61</v>
      </c>
      <c r="C204" s="47" t="s">
        <v>32</v>
      </c>
      <c r="D204" s="50">
        <v>42706</v>
      </c>
      <c r="E204" s="17">
        <v>10</v>
      </c>
      <c r="F204" s="18">
        <v>1.4</v>
      </c>
      <c r="G204" s="19"/>
      <c r="H204" s="20">
        <f>SUM(E204-F204-G204)</f>
        <v>8.6</v>
      </c>
    </row>
    <row r="205" spans="1:8" ht="15">
      <c r="A205" s="15">
        <v>39</v>
      </c>
      <c r="B205" s="172" t="s">
        <v>96</v>
      </c>
      <c r="C205" s="47" t="s">
        <v>99</v>
      </c>
      <c r="D205" s="53">
        <v>42490</v>
      </c>
      <c r="E205" s="17">
        <v>10</v>
      </c>
      <c r="F205" s="18">
        <v>1.4</v>
      </c>
      <c r="G205" s="19"/>
      <c r="H205" s="20">
        <f>SUM(E205-F205-G205)</f>
        <v>8.6</v>
      </c>
    </row>
    <row r="206" spans="1:8" ht="15">
      <c r="A206" s="15">
        <v>40</v>
      </c>
      <c r="B206" s="78" t="s">
        <v>109</v>
      </c>
      <c r="C206" s="47" t="s">
        <v>105</v>
      </c>
      <c r="D206" s="50">
        <v>42737</v>
      </c>
      <c r="E206" s="17">
        <v>10</v>
      </c>
      <c r="F206" s="18">
        <v>1.6</v>
      </c>
      <c r="G206" s="19"/>
      <c r="H206" s="20">
        <f t="shared" si="15"/>
        <v>8.4</v>
      </c>
    </row>
    <row r="207" spans="1:8" ht="15">
      <c r="A207" s="15">
        <v>41</v>
      </c>
      <c r="B207" s="84" t="s">
        <v>112</v>
      </c>
      <c r="C207" s="47" t="s">
        <v>105</v>
      </c>
      <c r="D207" s="46">
        <v>42481</v>
      </c>
      <c r="E207" s="17">
        <v>9</v>
      </c>
      <c r="F207" s="18">
        <v>9</v>
      </c>
      <c r="G207" s="19"/>
      <c r="H207" s="20">
        <f t="shared" si="15"/>
        <v>0</v>
      </c>
    </row>
    <row r="208" spans="1:8" ht="15">
      <c r="A208" s="15">
        <v>42</v>
      </c>
      <c r="B208" s="84" t="s">
        <v>106</v>
      </c>
      <c r="C208" s="47" t="s">
        <v>105</v>
      </c>
      <c r="D208" s="46">
        <v>42760</v>
      </c>
      <c r="E208" s="17">
        <v>10</v>
      </c>
      <c r="F208" s="18">
        <v>10</v>
      </c>
      <c r="G208" s="19"/>
      <c r="H208" s="20">
        <f aca="true" t="shared" si="16" ref="H208:H215">SUM(E208-F208-G208)</f>
        <v>0</v>
      </c>
    </row>
    <row r="209" spans="1:8" ht="15">
      <c r="A209" s="15">
        <v>43</v>
      </c>
      <c r="B209" s="16" t="s">
        <v>107</v>
      </c>
      <c r="C209" s="47" t="s">
        <v>105</v>
      </c>
      <c r="D209" s="82">
        <v>42768</v>
      </c>
      <c r="E209" s="17">
        <v>9</v>
      </c>
      <c r="F209" s="18">
        <v>9</v>
      </c>
      <c r="G209" s="19"/>
      <c r="H209" s="20">
        <f t="shared" si="16"/>
        <v>0</v>
      </c>
    </row>
    <row r="210" spans="1:8" ht="15">
      <c r="A210" s="15">
        <v>44</v>
      </c>
      <c r="B210" s="77" t="s">
        <v>94</v>
      </c>
      <c r="C210" s="47" t="s">
        <v>99</v>
      </c>
      <c r="D210" s="52">
        <v>42962</v>
      </c>
      <c r="E210" s="17">
        <v>10</v>
      </c>
      <c r="F210" s="18">
        <v>10</v>
      </c>
      <c r="G210" s="19"/>
      <c r="H210" s="20">
        <f t="shared" si="16"/>
        <v>0</v>
      </c>
    </row>
    <row r="211" spans="1:8" ht="15">
      <c r="A211" s="15">
        <v>45</v>
      </c>
      <c r="B211" s="76" t="s">
        <v>38</v>
      </c>
      <c r="C211" s="47" t="s">
        <v>36</v>
      </c>
      <c r="D211" s="52">
        <v>43055</v>
      </c>
      <c r="E211" s="17">
        <v>10</v>
      </c>
      <c r="F211" s="18">
        <v>10</v>
      </c>
      <c r="G211" s="19"/>
      <c r="H211" s="20">
        <f t="shared" si="16"/>
        <v>0</v>
      </c>
    </row>
    <row r="212" spans="1:8" ht="15">
      <c r="A212" s="179">
        <v>46</v>
      </c>
      <c r="B212" s="180" t="s">
        <v>95</v>
      </c>
      <c r="C212" s="181" t="s">
        <v>99</v>
      </c>
      <c r="D212" s="182">
        <v>43041</v>
      </c>
      <c r="E212" s="183">
        <v>0</v>
      </c>
      <c r="F212" s="184">
        <v>0</v>
      </c>
      <c r="G212" s="185"/>
      <c r="H212" s="186">
        <f t="shared" si="16"/>
        <v>0</v>
      </c>
    </row>
    <row r="213" spans="1:8" ht="15">
      <c r="A213" s="179">
        <v>47</v>
      </c>
      <c r="B213" s="188" t="s">
        <v>58</v>
      </c>
      <c r="C213" s="181" t="s">
        <v>32</v>
      </c>
      <c r="D213" s="189">
        <v>42411</v>
      </c>
      <c r="E213" s="183">
        <v>0</v>
      </c>
      <c r="F213" s="184">
        <v>0</v>
      </c>
      <c r="G213" s="185"/>
      <c r="H213" s="186">
        <f t="shared" si="16"/>
        <v>0</v>
      </c>
    </row>
    <row r="214" spans="1:8" ht="15">
      <c r="A214" s="179">
        <v>48</v>
      </c>
      <c r="B214" s="190" t="s">
        <v>104</v>
      </c>
      <c r="C214" s="181" t="s">
        <v>105</v>
      </c>
      <c r="D214" s="191">
        <v>43000</v>
      </c>
      <c r="E214" s="183">
        <v>0</v>
      </c>
      <c r="F214" s="184">
        <v>0</v>
      </c>
      <c r="G214" s="185"/>
      <c r="H214" s="186">
        <f t="shared" si="16"/>
        <v>0</v>
      </c>
    </row>
    <row r="215" spans="1:8" ht="15">
      <c r="A215" s="179">
        <v>49</v>
      </c>
      <c r="B215" s="188" t="s">
        <v>116</v>
      </c>
      <c r="C215" s="181" t="s">
        <v>105</v>
      </c>
      <c r="D215" s="189">
        <v>42812</v>
      </c>
      <c r="E215" s="183">
        <v>0</v>
      </c>
      <c r="F215" s="184">
        <v>0</v>
      </c>
      <c r="G215" s="185"/>
      <c r="H215" s="186">
        <f t="shared" si="16"/>
        <v>0</v>
      </c>
    </row>
    <row r="216" spans="1:8" ht="15">
      <c r="A216" s="23"/>
      <c r="B216" s="24"/>
      <c r="C216" s="25"/>
      <c r="D216" s="106"/>
      <c r="E216" s="30"/>
      <c r="F216" s="27"/>
      <c r="G216" s="28"/>
      <c r="H216" s="29"/>
    </row>
    <row r="219" spans="3:8" ht="15">
      <c r="C219" s="33"/>
      <c r="E219" s="287" t="s">
        <v>15</v>
      </c>
      <c r="F219" s="287"/>
      <c r="G219" s="287"/>
      <c r="H219" s="287"/>
    </row>
    <row r="220" spans="2:8" ht="30">
      <c r="B220" s="4" t="s">
        <v>3</v>
      </c>
      <c r="C220" s="4" t="s">
        <v>4</v>
      </c>
      <c r="D220" s="4" t="s">
        <v>5</v>
      </c>
      <c r="E220" s="34" t="s">
        <v>7</v>
      </c>
      <c r="F220" s="34" t="s">
        <v>12</v>
      </c>
      <c r="G220" s="34" t="s">
        <v>9</v>
      </c>
      <c r="H220" s="34" t="s">
        <v>17</v>
      </c>
    </row>
    <row r="221" spans="1:9" ht="15">
      <c r="A221" s="215">
        <v>1</v>
      </c>
      <c r="B221" s="229" t="s">
        <v>55</v>
      </c>
      <c r="C221" s="223" t="s">
        <v>32</v>
      </c>
      <c r="D221" s="230">
        <v>42495</v>
      </c>
      <c r="E221" s="218">
        <v>10.5</v>
      </c>
      <c r="F221" s="209">
        <v>0.2</v>
      </c>
      <c r="G221" s="210"/>
      <c r="H221" s="231">
        <f aca="true" t="shared" si="17" ref="H221:H266">SUM(E221-F221-G221)</f>
        <v>10.3</v>
      </c>
      <c r="I221" s="3"/>
    </row>
    <row r="222" spans="1:9" ht="15">
      <c r="A222" s="215">
        <v>2</v>
      </c>
      <c r="B222" s="222" t="s">
        <v>52</v>
      </c>
      <c r="C222" s="223" t="s">
        <v>32</v>
      </c>
      <c r="D222" s="224">
        <v>42407</v>
      </c>
      <c r="E222" s="218">
        <v>10.5</v>
      </c>
      <c r="F222" s="209">
        <v>0.325</v>
      </c>
      <c r="G222" s="210"/>
      <c r="H222" s="231">
        <f t="shared" si="17"/>
        <v>10.175</v>
      </c>
      <c r="I222" s="3"/>
    </row>
    <row r="223" spans="1:9" ht="15">
      <c r="A223" s="215">
        <v>3</v>
      </c>
      <c r="B223" s="222" t="s">
        <v>167</v>
      </c>
      <c r="C223" s="223" t="s">
        <v>164</v>
      </c>
      <c r="D223" s="224">
        <v>42572</v>
      </c>
      <c r="E223" s="218">
        <v>10.5</v>
      </c>
      <c r="F223" s="209">
        <v>0.35</v>
      </c>
      <c r="G223" s="210"/>
      <c r="H223" s="231">
        <f>SUM(E223-F223-G223)</f>
        <v>10.15</v>
      </c>
      <c r="I223" s="3"/>
    </row>
    <row r="224" spans="1:9" ht="15">
      <c r="A224" s="215">
        <v>4</v>
      </c>
      <c r="B224" s="232" t="s">
        <v>114</v>
      </c>
      <c r="C224" s="223" t="s">
        <v>105</v>
      </c>
      <c r="D224" s="226">
        <v>42478</v>
      </c>
      <c r="E224" s="218">
        <v>10.5</v>
      </c>
      <c r="F224" s="209">
        <v>0.35</v>
      </c>
      <c r="G224" s="210"/>
      <c r="H224" s="231">
        <f>SUM(E224-F224-G224)</f>
        <v>10.15</v>
      </c>
      <c r="I224" s="3"/>
    </row>
    <row r="225" spans="1:8" ht="15">
      <c r="A225" s="215">
        <v>5</v>
      </c>
      <c r="B225" s="225" t="s">
        <v>60</v>
      </c>
      <c r="C225" s="223" t="s">
        <v>32</v>
      </c>
      <c r="D225" s="226">
        <v>42944</v>
      </c>
      <c r="E225" s="218">
        <v>10.5</v>
      </c>
      <c r="F225" s="209">
        <v>0.4</v>
      </c>
      <c r="G225" s="210"/>
      <c r="H225" s="231">
        <f t="shared" si="17"/>
        <v>10.1</v>
      </c>
    </row>
    <row r="226" spans="1:9" ht="15">
      <c r="A226" s="15">
        <v>6</v>
      </c>
      <c r="B226" s="84" t="s">
        <v>113</v>
      </c>
      <c r="C226" s="56" t="s">
        <v>105</v>
      </c>
      <c r="D226" s="46">
        <v>42707</v>
      </c>
      <c r="E226" s="17">
        <v>10.5</v>
      </c>
      <c r="F226" s="18">
        <v>0.4</v>
      </c>
      <c r="G226" s="19"/>
      <c r="H226" s="20">
        <f t="shared" si="17"/>
        <v>10.1</v>
      </c>
      <c r="I226" s="3"/>
    </row>
    <row r="227" spans="1:9" ht="15">
      <c r="A227" s="15">
        <v>7</v>
      </c>
      <c r="B227" s="78" t="s">
        <v>85</v>
      </c>
      <c r="C227" s="56" t="s">
        <v>83</v>
      </c>
      <c r="D227" s="52">
        <v>43018</v>
      </c>
      <c r="E227" s="17">
        <v>10.5</v>
      </c>
      <c r="F227" s="18">
        <v>0.45</v>
      </c>
      <c r="G227" s="19"/>
      <c r="H227" s="20">
        <f t="shared" si="17"/>
        <v>10.05</v>
      </c>
      <c r="I227" s="3"/>
    </row>
    <row r="228" spans="1:8" ht="15">
      <c r="A228" s="15">
        <v>8</v>
      </c>
      <c r="B228" s="77" t="s">
        <v>51</v>
      </c>
      <c r="C228" s="56" t="s">
        <v>32</v>
      </c>
      <c r="D228" s="52">
        <v>43081</v>
      </c>
      <c r="E228" s="17">
        <v>10.5</v>
      </c>
      <c r="F228" s="18">
        <v>0.5</v>
      </c>
      <c r="G228" s="19"/>
      <c r="H228" s="20">
        <f t="shared" si="17"/>
        <v>10</v>
      </c>
    </row>
    <row r="229" spans="1:8" ht="15">
      <c r="A229" s="15">
        <v>9</v>
      </c>
      <c r="B229" s="75" t="s">
        <v>91</v>
      </c>
      <c r="C229" s="56" t="s">
        <v>83</v>
      </c>
      <c r="D229" s="62">
        <v>42424</v>
      </c>
      <c r="E229" s="17">
        <v>10.5</v>
      </c>
      <c r="F229" s="18">
        <v>0.5</v>
      </c>
      <c r="G229" s="19"/>
      <c r="H229" s="20">
        <f aca="true" t="shared" si="18" ref="H229:H238">SUM(E229-F229-G229)</f>
        <v>10</v>
      </c>
    </row>
    <row r="230" spans="1:8" ht="15">
      <c r="A230" s="15">
        <v>10</v>
      </c>
      <c r="B230" s="84" t="s">
        <v>165</v>
      </c>
      <c r="C230" s="56" t="s">
        <v>164</v>
      </c>
      <c r="D230" s="46">
        <v>42371</v>
      </c>
      <c r="E230" s="17">
        <v>10.5</v>
      </c>
      <c r="F230" s="18">
        <v>0.5</v>
      </c>
      <c r="G230" s="19"/>
      <c r="H230" s="20">
        <f t="shared" si="18"/>
        <v>10</v>
      </c>
    </row>
    <row r="231" spans="1:9" ht="15">
      <c r="A231" s="15">
        <v>11</v>
      </c>
      <c r="B231" s="75" t="s">
        <v>175</v>
      </c>
      <c r="C231" s="58" t="s">
        <v>164</v>
      </c>
      <c r="D231" s="62">
        <v>42543</v>
      </c>
      <c r="E231" s="17">
        <v>10.5</v>
      </c>
      <c r="F231" s="18">
        <v>0.55</v>
      </c>
      <c r="G231" s="19"/>
      <c r="H231" s="20">
        <f t="shared" si="18"/>
        <v>9.95</v>
      </c>
      <c r="I231" s="3"/>
    </row>
    <row r="232" spans="1:8" ht="15">
      <c r="A232" s="15">
        <v>12</v>
      </c>
      <c r="B232" s="78" t="s">
        <v>54</v>
      </c>
      <c r="C232" s="47" t="s">
        <v>32</v>
      </c>
      <c r="D232" s="50">
        <v>42483</v>
      </c>
      <c r="E232" s="17">
        <v>10.5</v>
      </c>
      <c r="F232" s="18">
        <v>0.55</v>
      </c>
      <c r="G232" s="19"/>
      <c r="H232" s="20">
        <f t="shared" si="18"/>
        <v>9.95</v>
      </c>
    </row>
    <row r="233" spans="1:9" ht="15">
      <c r="A233" s="15">
        <v>13</v>
      </c>
      <c r="B233" s="77" t="s">
        <v>56</v>
      </c>
      <c r="C233" s="47" t="s">
        <v>32</v>
      </c>
      <c r="D233" s="52">
        <v>42892</v>
      </c>
      <c r="E233" s="17">
        <v>10.5</v>
      </c>
      <c r="F233" s="18">
        <v>0.6</v>
      </c>
      <c r="G233" s="12"/>
      <c r="H233" s="13">
        <f t="shared" si="18"/>
        <v>9.9</v>
      </c>
      <c r="I233" s="3"/>
    </row>
    <row r="234" spans="1:8" ht="15">
      <c r="A234" s="15">
        <v>14</v>
      </c>
      <c r="B234" s="93" t="s">
        <v>86</v>
      </c>
      <c r="C234" s="47" t="s">
        <v>83</v>
      </c>
      <c r="D234" s="173">
        <v>42747</v>
      </c>
      <c r="E234" s="17">
        <v>10.5</v>
      </c>
      <c r="F234" s="18">
        <v>0.6</v>
      </c>
      <c r="G234" s="19"/>
      <c r="H234" s="20">
        <f t="shared" si="18"/>
        <v>9.9</v>
      </c>
    </row>
    <row r="235" spans="1:8" ht="15">
      <c r="A235" s="15">
        <v>15</v>
      </c>
      <c r="B235" s="77" t="s">
        <v>62</v>
      </c>
      <c r="C235" s="51" t="s">
        <v>32</v>
      </c>
      <c r="D235" s="52">
        <v>43021</v>
      </c>
      <c r="E235" s="17">
        <v>10.5</v>
      </c>
      <c r="F235" s="18">
        <v>0.65</v>
      </c>
      <c r="G235" s="19"/>
      <c r="H235" s="20">
        <f t="shared" si="18"/>
        <v>9.85</v>
      </c>
    </row>
    <row r="236" spans="1:8" ht="15">
      <c r="A236" s="15">
        <v>16</v>
      </c>
      <c r="B236" s="84" t="s">
        <v>135</v>
      </c>
      <c r="C236" s="47" t="s">
        <v>134</v>
      </c>
      <c r="D236" s="46">
        <v>42413</v>
      </c>
      <c r="E236" s="17">
        <v>10.5</v>
      </c>
      <c r="F236" s="18">
        <v>0.65</v>
      </c>
      <c r="G236" s="19"/>
      <c r="H236" s="20">
        <f t="shared" si="18"/>
        <v>9.85</v>
      </c>
    </row>
    <row r="237" spans="1:8" ht="15">
      <c r="A237" s="15">
        <v>17</v>
      </c>
      <c r="B237" s="93" t="s">
        <v>87</v>
      </c>
      <c r="C237" s="51" t="s">
        <v>83</v>
      </c>
      <c r="D237" s="173">
        <v>42859</v>
      </c>
      <c r="E237" s="17">
        <v>10.5</v>
      </c>
      <c r="F237" s="18">
        <v>0.7</v>
      </c>
      <c r="G237" s="19"/>
      <c r="H237" s="20">
        <f t="shared" si="18"/>
        <v>9.8</v>
      </c>
    </row>
    <row r="238" spans="1:8" ht="15">
      <c r="A238" s="15">
        <v>18</v>
      </c>
      <c r="B238" s="75" t="s">
        <v>57</v>
      </c>
      <c r="C238" s="47" t="s">
        <v>32</v>
      </c>
      <c r="D238" s="62">
        <v>42819</v>
      </c>
      <c r="E238" s="17">
        <v>10.5</v>
      </c>
      <c r="F238" s="18">
        <v>0.7</v>
      </c>
      <c r="G238" s="19"/>
      <c r="H238" s="20">
        <f t="shared" si="18"/>
        <v>9.8</v>
      </c>
    </row>
    <row r="239" spans="1:8" ht="15">
      <c r="A239" s="15">
        <v>19</v>
      </c>
      <c r="B239" s="84" t="s">
        <v>166</v>
      </c>
      <c r="C239" s="47" t="s">
        <v>164</v>
      </c>
      <c r="D239" s="46">
        <v>42566</v>
      </c>
      <c r="E239" s="17">
        <v>10.5</v>
      </c>
      <c r="F239" s="18">
        <v>0.7</v>
      </c>
      <c r="G239" s="19"/>
      <c r="H239" s="20">
        <f t="shared" si="17"/>
        <v>9.8</v>
      </c>
    </row>
    <row r="240" spans="1:8" ht="15">
      <c r="A240" s="15">
        <v>20</v>
      </c>
      <c r="B240" s="75" t="s">
        <v>89</v>
      </c>
      <c r="C240" s="51" t="s">
        <v>83</v>
      </c>
      <c r="D240" s="62">
        <v>42434</v>
      </c>
      <c r="E240" s="17">
        <v>10.5</v>
      </c>
      <c r="F240" s="18">
        <v>0.7</v>
      </c>
      <c r="G240" s="19"/>
      <c r="H240" s="20">
        <f aca="true" t="shared" si="19" ref="H240:H245">SUM(E240-F240-G240)</f>
        <v>9.8</v>
      </c>
    </row>
    <row r="241" spans="1:8" ht="15">
      <c r="A241" s="15">
        <v>21</v>
      </c>
      <c r="B241" s="75" t="s">
        <v>93</v>
      </c>
      <c r="C241" s="47" t="s">
        <v>83</v>
      </c>
      <c r="D241" s="62">
        <v>42858</v>
      </c>
      <c r="E241" s="17">
        <v>10.5</v>
      </c>
      <c r="F241" s="18">
        <v>0.8</v>
      </c>
      <c r="G241" s="19"/>
      <c r="H241" s="20">
        <f t="shared" si="19"/>
        <v>9.7</v>
      </c>
    </row>
    <row r="242" spans="1:8" ht="15">
      <c r="A242" s="15">
        <v>22</v>
      </c>
      <c r="B242" s="84" t="s">
        <v>106</v>
      </c>
      <c r="C242" s="47" t="s">
        <v>105</v>
      </c>
      <c r="D242" s="46">
        <v>42760</v>
      </c>
      <c r="E242" s="17">
        <v>10.5</v>
      </c>
      <c r="F242" s="18">
        <v>0.8</v>
      </c>
      <c r="G242" s="19"/>
      <c r="H242" s="20">
        <f t="shared" si="19"/>
        <v>9.7</v>
      </c>
    </row>
    <row r="243" spans="1:8" ht="15">
      <c r="A243" s="15">
        <v>23</v>
      </c>
      <c r="B243" s="78" t="s">
        <v>61</v>
      </c>
      <c r="C243" s="47" t="s">
        <v>32</v>
      </c>
      <c r="D243" s="50">
        <v>42706</v>
      </c>
      <c r="E243" s="17">
        <v>10.5</v>
      </c>
      <c r="F243" s="18">
        <v>0.8</v>
      </c>
      <c r="G243" s="19"/>
      <c r="H243" s="20">
        <f t="shared" si="19"/>
        <v>9.7</v>
      </c>
    </row>
    <row r="244" spans="1:8" ht="15">
      <c r="A244" s="15">
        <v>24</v>
      </c>
      <c r="B244" s="57" t="s">
        <v>115</v>
      </c>
      <c r="C244" s="47" t="s">
        <v>105</v>
      </c>
      <c r="D244" s="52">
        <v>42664</v>
      </c>
      <c r="E244" s="17">
        <v>10</v>
      </c>
      <c r="F244" s="18">
        <v>0.3</v>
      </c>
      <c r="G244" s="19"/>
      <c r="H244" s="20">
        <f t="shared" si="19"/>
        <v>9.7</v>
      </c>
    </row>
    <row r="245" spans="1:8" ht="15">
      <c r="A245" s="15">
        <v>25</v>
      </c>
      <c r="B245" s="78" t="s">
        <v>53</v>
      </c>
      <c r="C245" s="47" t="s">
        <v>32</v>
      </c>
      <c r="D245" s="50">
        <v>42441</v>
      </c>
      <c r="E245" s="17">
        <v>10.5</v>
      </c>
      <c r="F245" s="18">
        <v>0.8</v>
      </c>
      <c r="G245" s="19"/>
      <c r="H245" s="20">
        <f t="shared" si="19"/>
        <v>9.7</v>
      </c>
    </row>
    <row r="246" spans="1:8" ht="15">
      <c r="A246" s="15">
        <v>26</v>
      </c>
      <c r="B246" s="76" t="s">
        <v>38</v>
      </c>
      <c r="C246" s="51" t="s">
        <v>36</v>
      </c>
      <c r="D246" s="52">
        <v>43055</v>
      </c>
      <c r="E246" s="17">
        <v>10.5</v>
      </c>
      <c r="F246" s="18">
        <v>0.85</v>
      </c>
      <c r="G246" s="19"/>
      <c r="H246" s="20">
        <f t="shared" si="17"/>
        <v>9.65</v>
      </c>
    </row>
    <row r="247" spans="1:8" ht="15">
      <c r="A247" s="15">
        <v>27</v>
      </c>
      <c r="B247" s="75" t="s">
        <v>176</v>
      </c>
      <c r="C247" s="60" t="s">
        <v>164</v>
      </c>
      <c r="D247" s="62">
        <v>42715</v>
      </c>
      <c r="E247" s="17">
        <v>10</v>
      </c>
      <c r="F247" s="18">
        <v>0.4</v>
      </c>
      <c r="G247" s="19"/>
      <c r="H247" s="20">
        <f t="shared" si="17"/>
        <v>9.6</v>
      </c>
    </row>
    <row r="248" spans="1:8" ht="15">
      <c r="A248" s="15">
        <v>28</v>
      </c>
      <c r="B248" s="78" t="s">
        <v>88</v>
      </c>
      <c r="C248" s="51" t="s">
        <v>83</v>
      </c>
      <c r="D248" s="52">
        <v>42938</v>
      </c>
      <c r="E248" s="17">
        <v>10.5</v>
      </c>
      <c r="F248" s="18">
        <v>0.95</v>
      </c>
      <c r="G248" s="19"/>
      <c r="H248" s="20">
        <f t="shared" si="17"/>
        <v>9.55</v>
      </c>
    </row>
    <row r="249" spans="1:8" ht="15">
      <c r="A249" s="15">
        <v>29</v>
      </c>
      <c r="B249" s="75" t="s">
        <v>59</v>
      </c>
      <c r="C249" s="51" t="s">
        <v>32</v>
      </c>
      <c r="D249" s="62">
        <v>42728</v>
      </c>
      <c r="E249" s="17">
        <v>10.5</v>
      </c>
      <c r="F249" s="18">
        <v>0.95</v>
      </c>
      <c r="G249" s="19"/>
      <c r="H249" s="20">
        <f t="shared" si="17"/>
        <v>9.55</v>
      </c>
    </row>
    <row r="250" spans="1:8" ht="15">
      <c r="A250" s="15">
        <v>30</v>
      </c>
      <c r="B250" s="49" t="s">
        <v>108</v>
      </c>
      <c r="C250" s="51" t="s">
        <v>105</v>
      </c>
      <c r="D250" s="52">
        <v>42749</v>
      </c>
      <c r="E250" s="17">
        <v>10</v>
      </c>
      <c r="F250" s="18">
        <v>0.5</v>
      </c>
      <c r="G250" s="19"/>
      <c r="H250" s="20">
        <f t="shared" si="17"/>
        <v>9.5</v>
      </c>
    </row>
    <row r="251" spans="1:8" ht="15">
      <c r="A251" s="15">
        <v>31</v>
      </c>
      <c r="B251" s="84" t="s">
        <v>110</v>
      </c>
      <c r="C251" s="51" t="s">
        <v>105</v>
      </c>
      <c r="D251" s="46">
        <v>42529</v>
      </c>
      <c r="E251" s="17">
        <v>10.5</v>
      </c>
      <c r="F251" s="18">
        <v>1</v>
      </c>
      <c r="G251" s="19"/>
      <c r="H251" s="20">
        <f t="shared" si="17"/>
        <v>9.5</v>
      </c>
    </row>
    <row r="252" spans="1:8" ht="15">
      <c r="A252" s="15">
        <v>32</v>
      </c>
      <c r="B252" s="49" t="s">
        <v>37</v>
      </c>
      <c r="C252" s="51" t="s">
        <v>36</v>
      </c>
      <c r="D252" s="52">
        <v>42622</v>
      </c>
      <c r="E252" s="17">
        <v>10</v>
      </c>
      <c r="F252" s="18">
        <v>0.575</v>
      </c>
      <c r="G252" s="19"/>
      <c r="H252" s="20">
        <f t="shared" si="17"/>
        <v>9.425</v>
      </c>
    </row>
    <row r="253" spans="1:8" ht="15">
      <c r="A253" s="15">
        <v>33</v>
      </c>
      <c r="B253" s="78" t="s">
        <v>84</v>
      </c>
      <c r="C253" s="56" t="s">
        <v>83</v>
      </c>
      <c r="D253" s="52">
        <v>42923</v>
      </c>
      <c r="E253" s="17">
        <v>10</v>
      </c>
      <c r="F253" s="18">
        <v>0.6</v>
      </c>
      <c r="G253" s="19"/>
      <c r="H253" s="20">
        <f>SUM(E253-F253-G253)</f>
        <v>9.4</v>
      </c>
    </row>
    <row r="254" spans="1:8" ht="15">
      <c r="A254" s="15">
        <v>34</v>
      </c>
      <c r="B254" s="103" t="s">
        <v>117</v>
      </c>
      <c r="C254" s="51" t="s">
        <v>105</v>
      </c>
      <c r="D254" s="104">
        <v>42768</v>
      </c>
      <c r="E254" s="17">
        <v>10.5</v>
      </c>
      <c r="F254" s="18">
        <v>1.1</v>
      </c>
      <c r="G254" s="19"/>
      <c r="H254" s="20">
        <f>SUM(E254-F254-G254)</f>
        <v>9.4</v>
      </c>
    </row>
    <row r="255" spans="1:8" ht="15">
      <c r="A255" s="15">
        <v>35</v>
      </c>
      <c r="B255" s="75" t="s">
        <v>92</v>
      </c>
      <c r="C255" s="56" t="s">
        <v>83</v>
      </c>
      <c r="D255" s="62">
        <v>42546</v>
      </c>
      <c r="E255" s="17">
        <v>10.5</v>
      </c>
      <c r="F255" s="18">
        <v>1.2</v>
      </c>
      <c r="G255" s="19"/>
      <c r="H255" s="20">
        <f t="shared" si="17"/>
        <v>9.3</v>
      </c>
    </row>
    <row r="256" spans="1:8" ht="15">
      <c r="A256" s="15">
        <v>36</v>
      </c>
      <c r="B256" s="75" t="s">
        <v>90</v>
      </c>
      <c r="C256" s="56" t="s">
        <v>83</v>
      </c>
      <c r="D256" s="62">
        <v>42851</v>
      </c>
      <c r="E256" s="17">
        <v>10.5</v>
      </c>
      <c r="F256" s="18">
        <v>1.3</v>
      </c>
      <c r="G256" s="19"/>
      <c r="H256" s="20">
        <f>SUM(E256-F256-G256)</f>
        <v>9.2</v>
      </c>
    </row>
    <row r="257" spans="1:8" ht="15">
      <c r="A257" s="15">
        <v>37</v>
      </c>
      <c r="B257" s="78" t="s">
        <v>109</v>
      </c>
      <c r="C257" s="56" t="s">
        <v>105</v>
      </c>
      <c r="D257" s="50">
        <v>42737</v>
      </c>
      <c r="E257" s="17">
        <v>10</v>
      </c>
      <c r="F257" s="18">
        <v>0.8</v>
      </c>
      <c r="G257" s="19"/>
      <c r="H257" s="20">
        <f>SUM(E257-F257-G257)</f>
        <v>9.2</v>
      </c>
    </row>
    <row r="258" spans="1:8" ht="15">
      <c r="A258" s="15">
        <v>38</v>
      </c>
      <c r="B258" s="107" t="s">
        <v>136</v>
      </c>
      <c r="C258" s="47" t="s">
        <v>134</v>
      </c>
      <c r="D258" s="59">
        <v>42628</v>
      </c>
      <c r="E258" s="17">
        <v>10.5</v>
      </c>
      <c r="F258" s="18">
        <v>1.3</v>
      </c>
      <c r="G258" s="19"/>
      <c r="H258" s="20">
        <f t="shared" si="17"/>
        <v>9.2</v>
      </c>
    </row>
    <row r="259" spans="1:8" ht="15">
      <c r="A259" s="15">
        <v>39</v>
      </c>
      <c r="B259" s="84" t="s">
        <v>133</v>
      </c>
      <c r="C259" s="47" t="s">
        <v>134</v>
      </c>
      <c r="D259" s="46">
        <v>42496</v>
      </c>
      <c r="E259" s="17">
        <v>10</v>
      </c>
      <c r="F259" s="18">
        <v>0.85</v>
      </c>
      <c r="G259" s="19"/>
      <c r="H259" s="20">
        <f t="shared" si="17"/>
        <v>9.15</v>
      </c>
    </row>
    <row r="260" spans="1:8" ht="15">
      <c r="A260" s="15">
        <v>40</v>
      </c>
      <c r="B260" s="77" t="s">
        <v>111</v>
      </c>
      <c r="C260" s="47" t="s">
        <v>105</v>
      </c>
      <c r="D260" s="52">
        <v>42528</v>
      </c>
      <c r="E260" s="17">
        <v>10</v>
      </c>
      <c r="F260" s="18">
        <v>0.9</v>
      </c>
      <c r="G260" s="19"/>
      <c r="H260" s="20">
        <f t="shared" si="17"/>
        <v>9.1</v>
      </c>
    </row>
    <row r="261" spans="1:8" ht="15">
      <c r="A261" s="15">
        <v>41</v>
      </c>
      <c r="B261" s="16" t="s">
        <v>107</v>
      </c>
      <c r="C261" s="47" t="s">
        <v>105</v>
      </c>
      <c r="D261" s="82">
        <v>42768</v>
      </c>
      <c r="E261" s="17">
        <v>10</v>
      </c>
      <c r="F261" s="18">
        <v>0.95</v>
      </c>
      <c r="G261" s="19"/>
      <c r="H261" s="20">
        <f t="shared" si="17"/>
        <v>9.05</v>
      </c>
    </row>
    <row r="262" spans="1:8" ht="15">
      <c r="A262" s="15">
        <v>42</v>
      </c>
      <c r="B262" s="84" t="s">
        <v>35</v>
      </c>
      <c r="C262" s="47" t="s">
        <v>36</v>
      </c>
      <c r="D262" s="46">
        <v>42637</v>
      </c>
      <c r="E262" s="17">
        <v>10</v>
      </c>
      <c r="F262" s="18">
        <v>1.1</v>
      </c>
      <c r="G262" s="19"/>
      <c r="H262" s="20">
        <f t="shared" si="17"/>
        <v>8.9</v>
      </c>
    </row>
    <row r="263" spans="1:8" ht="15">
      <c r="A263" s="15">
        <v>43</v>
      </c>
      <c r="B263" s="84" t="s">
        <v>112</v>
      </c>
      <c r="C263" s="47" t="s">
        <v>105</v>
      </c>
      <c r="D263" s="46">
        <v>42481</v>
      </c>
      <c r="E263" s="17">
        <v>10</v>
      </c>
      <c r="F263" s="18">
        <v>1.5</v>
      </c>
      <c r="G263" s="19"/>
      <c r="H263" s="20">
        <f t="shared" si="17"/>
        <v>8.5</v>
      </c>
    </row>
    <row r="264" spans="1:8" ht="15">
      <c r="A264" s="15">
        <v>44</v>
      </c>
      <c r="B264" s="188" t="s">
        <v>58</v>
      </c>
      <c r="C264" s="181" t="s">
        <v>32</v>
      </c>
      <c r="D264" s="189">
        <v>42411</v>
      </c>
      <c r="E264" s="183">
        <v>0</v>
      </c>
      <c r="F264" s="184">
        <v>0</v>
      </c>
      <c r="G264" s="185"/>
      <c r="H264" s="186">
        <f t="shared" si="17"/>
        <v>0</v>
      </c>
    </row>
    <row r="265" spans="1:8" ht="15">
      <c r="A265" s="15">
        <v>45</v>
      </c>
      <c r="B265" s="190" t="s">
        <v>104</v>
      </c>
      <c r="C265" s="181" t="s">
        <v>105</v>
      </c>
      <c r="D265" s="191">
        <v>43000</v>
      </c>
      <c r="E265" s="183">
        <v>0</v>
      </c>
      <c r="F265" s="184">
        <v>0</v>
      </c>
      <c r="G265" s="185"/>
      <c r="H265" s="186">
        <f t="shared" si="17"/>
        <v>0</v>
      </c>
    </row>
    <row r="266" spans="1:8" ht="15">
      <c r="A266" s="15">
        <v>46</v>
      </c>
      <c r="B266" s="188" t="s">
        <v>116</v>
      </c>
      <c r="C266" s="181" t="s">
        <v>105</v>
      </c>
      <c r="D266" s="189">
        <v>42812</v>
      </c>
      <c r="E266" s="183">
        <v>0</v>
      </c>
      <c r="F266" s="184">
        <v>0</v>
      </c>
      <c r="G266" s="185"/>
      <c r="H266" s="186">
        <f t="shared" si="17"/>
        <v>0</v>
      </c>
    </row>
  </sheetData>
  <mergeCells count="9">
    <mergeCell ref="A1:Q1"/>
    <mergeCell ref="E219:H219"/>
    <mergeCell ref="E57:H57"/>
    <mergeCell ref="E111:H111"/>
    <mergeCell ref="E165:H165"/>
    <mergeCell ref="B2:Q2"/>
    <mergeCell ref="E3:H3"/>
    <mergeCell ref="I3:L3"/>
    <mergeCell ref="M3:P3"/>
  </mergeCells>
  <dataValidations count="1">
    <dataValidation type="custom" allowBlank="1" showInputMessage="1" showErrorMessage="1" sqref="L5:L55 H59:H109 H5:H55 P5:P55 H113:H163 H221:H266 H167:H216">
      <formula1>"bvbv"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1"/>
  <sheetViews>
    <sheetView workbookViewId="0" topLeftCell="A213">
      <selection activeCell="N268" sqref="N268"/>
    </sheetView>
  </sheetViews>
  <sheetFormatPr defaultColWidth="9.140625" defaultRowHeight="15"/>
  <cols>
    <col min="1" max="1" width="3.00390625" style="1" bestFit="1" customWidth="1"/>
    <col min="2" max="2" width="25.8515625" style="1" bestFit="1" customWidth="1"/>
    <col min="3" max="3" width="31.421875" style="1" bestFit="1" customWidth="1"/>
    <col min="4" max="4" width="10.7109375" style="1" bestFit="1" customWidth="1"/>
    <col min="5" max="5" width="5.57421875" style="1" bestFit="1" customWidth="1"/>
    <col min="6" max="6" width="6.57421875" style="1" bestFit="1" customWidth="1"/>
    <col min="7" max="7" width="6.00390625" style="1" bestFit="1" customWidth="1"/>
    <col min="8" max="8" width="6.57421875" style="1" bestFit="1" customWidth="1"/>
    <col min="9" max="10" width="5.57421875" style="1" bestFit="1" customWidth="1"/>
    <col min="11" max="11" width="6.00390625" style="1" bestFit="1" customWidth="1"/>
    <col min="12" max="13" width="5.57421875" style="1" bestFit="1" customWidth="1"/>
    <col min="14" max="14" width="6.57421875" style="1" bestFit="1" customWidth="1"/>
    <col min="15" max="15" width="6.00390625" style="1" bestFit="1" customWidth="1"/>
    <col min="16" max="16" width="5.57421875" style="1" bestFit="1" customWidth="1"/>
    <col min="17" max="17" width="7.7109375" style="1" customWidth="1"/>
    <col min="18" max="16384" width="9.140625" style="1" customWidth="1"/>
  </cols>
  <sheetData>
    <row r="1" spans="1:17" ht="18.75">
      <c r="A1" s="286" t="s">
        <v>19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</row>
    <row r="2" spans="1:17" ht="18.75">
      <c r="A2" s="42"/>
      <c r="B2" s="286" t="s">
        <v>14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</row>
    <row r="3" spans="2:16" ht="15">
      <c r="B3" s="2" t="s">
        <v>16</v>
      </c>
      <c r="D3" s="3"/>
      <c r="E3" s="291" t="s">
        <v>0</v>
      </c>
      <c r="F3" s="292"/>
      <c r="G3" s="292"/>
      <c r="H3" s="292"/>
      <c r="I3" s="293" t="s">
        <v>1</v>
      </c>
      <c r="J3" s="294"/>
      <c r="K3" s="294"/>
      <c r="L3" s="294"/>
      <c r="M3" s="295" t="s">
        <v>2</v>
      </c>
      <c r="N3" s="295"/>
      <c r="O3" s="295"/>
      <c r="P3" s="295"/>
    </row>
    <row r="4" spans="2:17" ht="30">
      <c r="B4" s="4" t="s">
        <v>3</v>
      </c>
      <c r="C4" s="4" t="s">
        <v>4</v>
      </c>
      <c r="D4" s="4" t="s">
        <v>5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7</v>
      </c>
      <c r="J4" s="6" t="s">
        <v>8</v>
      </c>
      <c r="K4" s="6" t="s">
        <v>9</v>
      </c>
      <c r="L4" s="6" t="s">
        <v>11</v>
      </c>
      <c r="M4" s="7" t="s">
        <v>7</v>
      </c>
      <c r="N4" s="7" t="s">
        <v>12</v>
      </c>
      <c r="O4" s="7" t="s">
        <v>9</v>
      </c>
      <c r="P4" s="7" t="s">
        <v>13</v>
      </c>
      <c r="Q4" s="8" t="s">
        <v>6</v>
      </c>
    </row>
    <row r="5" spans="1:18" ht="15">
      <c r="A5" s="233">
        <v>1</v>
      </c>
      <c r="B5" s="165" t="s">
        <v>189</v>
      </c>
      <c r="C5" s="175" t="s">
        <v>181</v>
      </c>
      <c r="D5" s="166">
        <v>40975</v>
      </c>
      <c r="E5" s="147">
        <v>10</v>
      </c>
      <c r="F5" s="140">
        <v>0.75</v>
      </c>
      <c r="G5" s="141"/>
      <c r="H5" s="142">
        <f aca="true" t="shared" si="0" ref="H5:H52">SUM(E5-F5-G5)</f>
        <v>9.25</v>
      </c>
      <c r="I5" s="152">
        <v>10</v>
      </c>
      <c r="J5" s="140">
        <v>0.875</v>
      </c>
      <c r="K5" s="141"/>
      <c r="L5" s="142">
        <f aca="true" t="shared" si="1" ref="L5:L52">SUM(I5-J5-K5)</f>
        <v>9.125</v>
      </c>
      <c r="M5" s="152">
        <v>10</v>
      </c>
      <c r="N5" s="140">
        <v>0.5</v>
      </c>
      <c r="O5" s="141"/>
      <c r="P5" s="142">
        <f aca="true" t="shared" si="2" ref="P5:P52">SUM(M5-N5-O5)</f>
        <v>9.5</v>
      </c>
      <c r="Q5" s="164">
        <f aca="true" t="shared" si="3" ref="Q5:Q52">SUM(H5+L5+P5)</f>
        <v>27.875</v>
      </c>
      <c r="R5" s="3"/>
    </row>
    <row r="6" spans="1:18" ht="15">
      <c r="A6" s="233">
        <v>2</v>
      </c>
      <c r="B6" s="165" t="s">
        <v>171</v>
      </c>
      <c r="C6" s="175" t="s">
        <v>164</v>
      </c>
      <c r="D6" s="166">
        <v>41456</v>
      </c>
      <c r="E6" s="147">
        <v>10</v>
      </c>
      <c r="F6" s="140">
        <v>0.7</v>
      </c>
      <c r="G6" s="141"/>
      <c r="H6" s="142">
        <f t="shared" si="0"/>
        <v>9.3</v>
      </c>
      <c r="I6" s="152">
        <v>10</v>
      </c>
      <c r="J6" s="140">
        <v>0.725</v>
      </c>
      <c r="K6" s="141"/>
      <c r="L6" s="142">
        <f t="shared" si="1"/>
        <v>9.275</v>
      </c>
      <c r="M6" s="152">
        <v>9.5</v>
      </c>
      <c r="N6" s="140">
        <v>0.4</v>
      </c>
      <c r="O6" s="141"/>
      <c r="P6" s="142">
        <f t="shared" si="2"/>
        <v>9.1</v>
      </c>
      <c r="Q6" s="164">
        <f t="shared" si="3"/>
        <v>27.675000000000004</v>
      </c>
      <c r="R6" s="3"/>
    </row>
    <row r="7" spans="1:18" ht="15">
      <c r="A7" s="233">
        <v>3</v>
      </c>
      <c r="B7" s="165" t="s">
        <v>187</v>
      </c>
      <c r="C7" s="175" t="s">
        <v>181</v>
      </c>
      <c r="D7" s="166">
        <v>41184</v>
      </c>
      <c r="E7" s="147">
        <v>10</v>
      </c>
      <c r="F7" s="140">
        <v>0.9</v>
      </c>
      <c r="G7" s="141"/>
      <c r="H7" s="142">
        <f t="shared" si="0"/>
        <v>9.1</v>
      </c>
      <c r="I7" s="152">
        <v>10</v>
      </c>
      <c r="J7" s="140">
        <v>1.05</v>
      </c>
      <c r="K7" s="141"/>
      <c r="L7" s="142">
        <f t="shared" si="1"/>
        <v>8.95</v>
      </c>
      <c r="M7" s="152">
        <v>10</v>
      </c>
      <c r="N7" s="140">
        <v>0.4</v>
      </c>
      <c r="O7" s="141"/>
      <c r="P7" s="142">
        <f t="shared" si="2"/>
        <v>9.6</v>
      </c>
      <c r="Q7" s="164">
        <f t="shared" si="3"/>
        <v>27.65</v>
      </c>
      <c r="R7" s="3"/>
    </row>
    <row r="8" spans="1:18" ht="15">
      <c r="A8" s="44">
        <v>4</v>
      </c>
      <c r="B8" s="84" t="s">
        <v>170</v>
      </c>
      <c r="C8" s="47" t="s">
        <v>164</v>
      </c>
      <c r="D8" s="46">
        <v>41459</v>
      </c>
      <c r="E8" s="45">
        <v>10</v>
      </c>
      <c r="F8" s="18">
        <v>0.55</v>
      </c>
      <c r="G8" s="19"/>
      <c r="H8" s="20">
        <f t="shared" si="0"/>
        <v>9.45</v>
      </c>
      <c r="I8" s="17">
        <v>10</v>
      </c>
      <c r="J8" s="18">
        <v>1.05</v>
      </c>
      <c r="K8" s="19"/>
      <c r="L8" s="20">
        <f t="shared" si="1"/>
        <v>8.95</v>
      </c>
      <c r="M8" s="17">
        <v>9.5</v>
      </c>
      <c r="N8" s="18">
        <v>0.4</v>
      </c>
      <c r="O8" s="19"/>
      <c r="P8" s="20">
        <f t="shared" si="2"/>
        <v>9.1</v>
      </c>
      <c r="Q8" s="21">
        <f t="shared" si="3"/>
        <v>27.5</v>
      </c>
      <c r="R8" s="3"/>
    </row>
    <row r="9" spans="1:18" ht="15">
      <c r="A9" s="44">
        <v>5</v>
      </c>
      <c r="B9" s="84" t="s">
        <v>190</v>
      </c>
      <c r="C9" s="47" t="s">
        <v>181</v>
      </c>
      <c r="D9" s="46">
        <v>41029</v>
      </c>
      <c r="E9" s="45">
        <v>10</v>
      </c>
      <c r="F9" s="18">
        <v>0.9</v>
      </c>
      <c r="G9" s="19"/>
      <c r="H9" s="20">
        <f t="shared" si="0"/>
        <v>9.1</v>
      </c>
      <c r="I9" s="17">
        <v>10</v>
      </c>
      <c r="J9" s="18">
        <v>1.125</v>
      </c>
      <c r="K9" s="19"/>
      <c r="L9" s="20">
        <f t="shared" si="1"/>
        <v>8.875</v>
      </c>
      <c r="M9" s="17">
        <v>10</v>
      </c>
      <c r="N9" s="18">
        <v>0.5</v>
      </c>
      <c r="O9" s="19"/>
      <c r="P9" s="20">
        <f t="shared" si="2"/>
        <v>9.5</v>
      </c>
      <c r="Q9" s="21">
        <f t="shared" si="3"/>
        <v>27.475</v>
      </c>
      <c r="R9" s="3"/>
    </row>
    <row r="10" spans="1:18" ht="15">
      <c r="A10" s="44">
        <v>6</v>
      </c>
      <c r="B10" s="84" t="s">
        <v>188</v>
      </c>
      <c r="C10" s="47" t="s">
        <v>181</v>
      </c>
      <c r="D10" s="46">
        <v>40998</v>
      </c>
      <c r="E10" s="45">
        <v>10</v>
      </c>
      <c r="F10" s="18">
        <v>1</v>
      </c>
      <c r="G10" s="19"/>
      <c r="H10" s="20">
        <f t="shared" si="0"/>
        <v>9</v>
      </c>
      <c r="I10" s="17">
        <v>10</v>
      </c>
      <c r="J10" s="18">
        <v>0.85</v>
      </c>
      <c r="K10" s="19"/>
      <c r="L10" s="20">
        <f t="shared" si="1"/>
        <v>9.15</v>
      </c>
      <c r="M10" s="17">
        <v>10</v>
      </c>
      <c r="N10" s="18">
        <v>0.7</v>
      </c>
      <c r="O10" s="19"/>
      <c r="P10" s="20">
        <f t="shared" si="2"/>
        <v>9.3</v>
      </c>
      <c r="Q10" s="21">
        <f t="shared" si="3"/>
        <v>27.45</v>
      </c>
      <c r="R10" s="3"/>
    </row>
    <row r="11" spans="1:18" ht="15">
      <c r="A11" s="44">
        <v>7</v>
      </c>
      <c r="B11" s="84" t="s">
        <v>173</v>
      </c>
      <c r="C11" s="47" t="s">
        <v>164</v>
      </c>
      <c r="D11" s="46">
        <v>41059</v>
      </c>
      <c r="E11" s="45">
        <v>10</v>
      </c>
      <c r="F11" s="18">
        <v>0.75</v>
      </c>
      <c r="G11" s="19"/>
      <c r="H11" s="20">
        <f t="shared" si="0"/>
        <v>9.25</v>
      </c>
      <c r="I11" s="17">
        <v>10</v>
      </c>
      <c r="J11" s="18">
        <v>0.85</v>
      </c>
      <c r="K11" s="19"/>
      <c r="L11" s="20">
        <f t="shared" si="1"/>
        <v>9.15</v>
      </c>
      <c r="M11" s="17">
        <v>10</v>
      </c>
      <c r="N11" s="18">
        <v>1.1</v>
      </c>
      <c r="O11" s="19"/>
      <c r="P11" s="20">
        <f t="shared" si="2"/>
        <v>8.9</v>
      </c>
      <c r="Q11" s="21">
        <f t="shared" si="3"/>
        <v>27.299999999999997</v>
      </c>
      <c r="R11" s="3"/>
    </row>
    <row r="12" spans="1:18" ht="15">
      <c r="A12" s="44">
        <v>8</v>
      </c>
      <c r="B12" s="84" t="s">
        <v>174</v>
      </c>
      <c r="C12" s="47" t="s">
        <v>164</v>
      </c>
      <c r="D12" s="46">
        <v>41538</v>
      </c>
      <c r="E12" s="45">
        <v>10</v>
      </c>
      <c r="F12" s="18">
        <v>1.15</v>
      </c>
      <c r="G12" s="19"/>
      <c r="H12" s="20">
        <f t="shared" si="0"/>
        <v>8.85</v>
      </c>
      <c r="I12" s="17">
        <v>10</v>
      </c>
      <c r="J12" s="18">
        <v>0.825</v>
      </c>
      <c r="K12" s="19"/>
      <c r="L12" s="20">
        <f t="shared" si="1"/>
        <v>9.175</v>
      </c>
      <c r="M12" s="17">
        <v>9.5</v>
      </c>
      <c r="N12" s="18">
        <v>0.45</v>
      </c>
      <c r="O12" s="19"/>
      <c r="P12" s="20">
        <f t="shared" si="2"/>
        <v>9.05</v>
      </c>
      <c r="Q12" s="21">
        <f t="shared" si="3"/>
        <v>27.075</v>
      </c>
      <c r="R12" s="3"/>
    </row>
    <row r="13" spans="1:18" ht="15">
      <c r="A13" s="15">
        <v>9</v>
      </c>
      <c r="B13" s="86" t="s">
        <v>40</v>
      </c>
      <c r="C13" s="51" t="s">
        <v>36</v>
      </c>
      <c r="D13" s="53">
        <v>41360</v>
      </c>
      <c r="E13" s="17">
        <v>10</v>
      </c>
      <c r="F13" s="18">
        <v>1.05</v>
      </c>
      <c r="G13" s="19"/>
      <c r="H13" s="20">
        <f t="shared" si="0"/>
        <v>8.95</v>
      </c>
      <c r="I13" s="17">
        <v>10</v>
      </c>
      <c r="J13" s="18">
        <v>1.25</v>
      </c>
      <c r="K13" s="19"/>
      <c r="L13" s="20">
        <f t="shared" si="1"/>
        <v>8.75</v>
      </c>
      <c r="M13" s="17">
        <v>9.5</v>
      </c>
      <c r="N13" s="18">
        <v>0.3</v>
      </c>
      <c r="O13" s="19"/>
      <c r="P13" s="20">
        <f t="shared" si="2"/>
        <v>9.2</v>
      </c>
      <c r="Q13" s="21">
        <f t="shared" si="3"/>
        <v>26.9</v>
      </c>
      <c r="R13" s="3"/>
    </row>
    <row r="14" spans="1:18" ht="15">
      <c r="A14" s="15">
        <v>10</v>
      </c>
      <c r="B14" s="84" t="s">
        <v>168</v>
      </c>
      <c r="C14" s="47" t="s">
        <v>164</v>
      </c>
      <c r="D14" s="46">
        <v>41321</v>
      </c>
      <c r="E14" s="17">
        <v>10</v>
      </c>
      <c r="F14" s="18">
        <v>0.95</v>
      </c>
      <c r="G14" s="19"/>
      <c r="H14" s="20">
        <f t="shared" si="0"/>
        <v>9.05</v>
      </c>
      <c r="I14" s="17">
        <v>10</v>
      </c>
      <c r="J14" s="18">
        <v>1.175</v>
      </c>
      <c r="K14" s="19"/>
      <c r="L14" s="20">
        <f t="shared" si="1"/>
        <v>8.825</v>
      </c>
      <c r="M14" s="17">
        <v>9.5</v>
      </c>
      <c r="N14" s="18">
        <v>0.7</v>
      </c>
      <c r="O14" s="19"/>
      <c r="P14" s="20">
        <f t="shared" si="2"/>
        <v>8.8</v>
      </c>
      <c r="Q14" s="21">
        <f t="shared" si="3"/>
        <v>26.675</v>
      </c>
      <c r="R14" s="3"/>
    </row>
    <row r="15" spans="1:18" ht="15">
      <c r="A15" s="15">
        <v>11</v>
      </c>
      <c r="B15" s="49" t="s">
        <v>47</v>
      </c>
      <c r="C15" s="47" t="s">
        <v>32</v>
      </c>
      <c r="D15" s="52">
        <v>41500</v>
      </c>
      <c r="E15" s="17">
        <v>10</v>
      </c>
      <c r="F15" s="18">
        <v>1</v>
      </c>
      <c r="G15" s="19"/>
      <c r="H15" s="20">
        <f t="shared" si="0"/>
        <v>9</v>
      </c>
      <c r="I15" s="17">
        <v>10</v>
      </c>
      <c r="J15" s="18">
        <v>1.4</v>
      </c>
      <c r="K15" s="19"/>
      <c r="L15" s="20">
        <f t="shared" si="1"/>
        <v>8.6</v>
      </c>
      <c r="M15" s="17">
        <v>10</v>
      </c>
      <c r="N15" s="18">
        <v>1.05</v>
      </c>
      <c r="O15" s="19"/>
      <c r="P15" s="20">
        <f t="shared" si="2"/>
        <v>8.95</v>
      </c>
      <c r="Q15" s="21">
        <f t="shared" si="3"/>
        <v>26.55</v>
      </c>
      <c r="R15" s="3"/>
    </row>
    <row r="16" spans="1:18" ht="15">
      <c r="A16" s="15">
        <v>12</v>
      </c>
      <c r="B16" s="75" t="s">
        <v>26</v>
      </c>
      <c r="C16" s="47" t="s">
        <v>36</v>
      </c>
      <c r="D16" s="62">
        <v>41561</v>
      </c>
      <c r="E16" s="17">
        <v>10</v>
      </c>
      <c r="F16" s="18">
        <v>1</v>
      </c>
      <c r="G16" s="19"/>
      <c r="H16" s="20">
        <f>SUM(E16-F16-G16)</f>
        <v>9</v>
      </c>
      <c r="I16" s="17">
        <v>9</v>
      </c>
      <c r="J16" s="18">
        <v>0.9</v>
      </c>
      <c r="K16" s="19"/>
      <c r="L16" s="20">
        <f>SUM(I16-J16-K16)</f>
        <v>8.1</v>
      </c>
      <c r="M16" s="17">
        <v>9.5</v>
      </c>
      <c r="N16" s="18">
        <v>0.2</v>
      </c>
      <c r="O16" s="19"/>
      <c r="P16" s="20">
        <f>SUM(M16-N16-O16)</f>
        <v>9.3</v>
      </c>
      <c r="Q16" s="21">
        <f>SUM(H16+L16+P16)</f>
        <v>26.400000000000002</v>
      </c>
      <c r="R16" s="3"/>
    </row>
    <row r="17" spans="1:17" ht="15">
      <c r="A17" s="15">
        <v>13</v>
      </c>
      <c r="B17" s="49" t="s">
        <v>28</v>
      </c>
      <c r="C17" s="47" t="s">
        <v>36</v>
      </c>
      <c r="D17" s="52">
        <v>40974</v>
      </c>
      <c r="E17" s="17">
        <v>10</v>
      </c>
      <c r="F17" s="18">
        <v>1.1</v>
      </c>
      <c r="G17" s="19"/>
      <c r="H17" s="20">
        <f>SUM(E17-F17-G17)</f>
        <v>8.9</v>
      </c>
      <c r="I17" s="17">
        <v>9</v>
      </c>
      <c r="J17" s="18">
        <v>0.8</v>
      </c>
      <c r="K17" s="19"/>
      <c r="L17" s="20">
        <f>SUM(I17-J17-K17)</f>
        <v>8.2</v>
      </c>
      <c r="M17" s="17">
        <v>9.5</v>
      </c>
      <c r="N17" s="18">
        <v>0.2</v>
      </c>
      <c r="O17" s="19"/>
      <c r="P17" s="20">
        <f>SUM(M17-N17-O17)</f>
        <v>9.3</v>
      </c>
      <c r="Q17" s="21">
        <f>SUM(H17+L17+P17)</f>
        <v>26.400000000000002</v>
      </c>
    </row>
    <row r="18" spans="1:17" ht="15">
      <c r="A18" s="15">
        <v>14</v>
      </c>
      <c r="B18" s="84" t="s">
        <v>172</v>
      </c>
      <c r="C18" s="47" t="s">
        <v>164</v>
      </c>
      <c r="D18" s="46">
        <v>41311</v>
      </c>
      <c r="E18" s="17">
        <v>10</v>
      </c>
      <c r="F18" s="18">
        <v>0.8</v>
      </c>
      <c r="G18" s="19"/>
      <c r="H18" s="20">
        <f t="shared" si="0"/>
        <v>9.2</v>
      </c>
      <c r="I18" s="17">
        <v>9</v>
      </c>
      <c r="J18" s="18">
        <v>0.75</v>
      </c>
      <c r="K18" s="19"/>
      <c r="L18" s="20">
        <f t="shared" si="1"/>
        <v>8.25</v>
      </c>
      <c r="M18" s="17">
        <v>9.5</v>
      </c>
      <c r="N18" s="18">
        <v>0.6</v>
      </c>
      <c r="O18" s="19"/>
      <c r="P18" s="20">
        <f t="shared" si="2"/>
        <v>8.9</v>
      </c>
      <c r="Q18" s="21">
        <f t="shared" si="3"/>
        <v>26.35</v>
      </c>
    </row>
    <row r="19" spans="1:18" ht="15">
      <c r="A19" s="15">
        <v>15</v>
      </c>
      <c r="B19" s="75" t="s">
        <v>43</v>
      </c>
      <c r="C19" s="47" t="s">
        <v>32</v>
      </c>
      <c r="D19" s="62">
        <v>41079</v>
      </c>
      <c r="E19" s="17">
        <v>10</v>
      </c>
      <c r="F19" s="18">
        <v>0.9</v>
      </c>
      <c r="G19" s="19"/>
      <c r="H19" s="20">
        <f t="shared" si="0"/>
        <v>9.1</v>
      </c>
      <c r="I19" s="17">
        <v>9</v>
      </c>
      <c r="J19" s="18">
        <v>0.5</v>
      </c>
      <c r="K19" s="19">
        <v>0.3</v>
      </c>
      <c r="L19" s="20">
        <f t="shared" si="1"/>
        <v>8.2</v>
      </c>
      <c r="M19" s="17">
        <v>10</v>
      </c>
      <c r="N19" s="18">
        <v>1</v>
      </c>
      <c r="O19" s="19"/>
      <c r="P19" s="20">
        <f t="shared" si="2"/>
        <v>9</v>
      </c>
      <c r="Q19" s="21">
        <f t="shared" si="3"/>
        <v>26.299999999999997</v>
      </c>
      <c r="R19" s="3"/>
    </row>
    <row r="20" spans="1:18" ht="15">
      <c r="A20" s="15">
        <v>16</v>
      </c>
      <c r="B20" s="49" t="s">
        <v>81</v>
      </c>
      <c r="C20" s="58" t="s">
        <v>77</v>
      </c>
      <c r="D20" s="52">
        <v>41524</v>
      </c>
      <c r="E20" s="17">
        <v>10</v>
      </c>
      <c r="F20" s="18">
        <v>0.9</v>
      </c>
      <c r="G20" s="19"/>
      <c r="H20" s="20">
        <f t="shared" si="0"/>
        <v>9.1</v>
      </c>
      <c r="I20" s="17">
        <v>10</v>
      </c>
      <c r="J20" s="18">
        <v>1.525</v>
      </c>
      <c r="K20" s="19"/>
      <c r="L20" s="20">
        <f t="shared" si="1"/>
        <v>8.475</v>
      </c>
      <c r="M20" s="17">
        <v>9.5</v>
      </c>
      <c r="N20" s="18">
        <v>0.8</v>
      </c>
      <c r="O20" s="19"/>
      <c r="P20" s="20">
        <f t="shared" si="2"/>
        <v>8.7</v>
      </c>
      <c r="Q20" s="21">
        <f t="shared" si="3"/>
        <v>26.275</v>
      </c>
      <c r="R20" s="3"/>
    </row>
    <row r="21" spans="1:17" ht="15">
      <c r="A21" s="15">
        <v>17</v>
      </c>
      <c r="B21" s="84" t="s">
        <v>80</v>
      </c>
      <c r="C21" s="47" t="s">
        <v>77</v>
      </c>
      <c r="D21" s="46">
        <v>41410</v>
      </c>
      <c r="E21" s="17">
        <v>10</v>
      </c>
      <c r="F21" s="18">
        <v>0.575</v>
      </c>
      <c r="G21" s="19"/>
      <c r="H21" s="20">
        <f t="shared" si="0"/>
        <v>9.425</v>
      </c>
      <c r="I21" s="17">
        <v>9</v>
      </c>
      <c r="J21" s="18">
        <v>1.45</v>
      </c>
      <c r="K21" s="19"/>
      <c r="L21" s="20">
        <f t="shared" si="1"/>
        <v>7.55</v>
      </c>
      <c r="M21" s="17">
        <v>10</v>
      </c>
      <c r="N21" s="18">
        <v>0.8</v>
      </c>
      <c r="O21" s="19"/>
      <c r="P21" s="20">
        <f t="shared" si="2"/>
        <v>9.2</v>
      </c>
      <c r="Q21" s="21">
        <f t="shared" si="3"/>
        <v>26.175</v>
      </c>
    </row>
    <row r="22" spans="1:17" ht="15">
      <c r="A22" s="15">
        <v>18</v>
      </c>
      <c r="B22" s="49" t="s">
        <v>27</v>
      </c>
      <c r="C22" s="47" t="s">
        <v>36</v>
      </c>
      <c r="D22" s="52">
        <v>41224</v>
      </c>
      <c r="E22" s="17">
        <v>10</v>
      </c>
      <c r="F22" s="18">
        <v>1.15</v>
      </c>
      <c r="G22" s="19"/>
      <c r="H22" s="20">
        <f t="shared" si="0"/>
        <v>8.85</v>
      </c>
      <c r="I22" s="17">
        <v>9</v>
      </c>
      <c r="J22" s="18">
        <v>1.2</v>
      </c>
      <c r="K22" s="19"/>
      <c r="L22" s="20">
        <f t="shared" si="1"/>
        <v>7.8</v>
      </c>
      <c r="M22" s="17">
        <v>9.5</v>
      </c>
      <c r="N22" s="18">
        <v>0</v>
      </c>
      <c r="O22" s="19"/>
      <c r="P22" s="20">
        <f t="shared" si="2"/>
        <v>9.5</v>
      </c>
      <c r="Q22" s="21">
        <f t="shared" si="3"/>
        <v>26.15</v>
      </c>
    </row>
    <row r="23" spans="1:17" ht="15">
      <c r="A23" s="35">
        <v>19</v>
      </c>
      <c r="B23" s="84" t="s">
        <v>82</v>
      </c>
      <c r="C23" s="47" t="s">
        <v>77</v>
      </c>
      <c r="D23" s="113">
        <v>41555</v>
      </c>
      <c r="E23" s="36">
        <v>10</v>
      </c>
      <c r="F23" s="37">
        <v>1.1</v>
      </c>
      <c r="G23" s="38"/>
      <c r="H23" s="39">
        <f t="shared" si="0"/>
        <v>8.9</v>
      </c>
      <c r="I23" s="36">
        <v>10</v>
      </c>
      <c r="J23" s="37">
        <v>1.55</v>
      </c>
      <c r="K23" s="38"/>
      <c r="L23" s="39">
        <f t="shared" si="1"/>
        <v>8.45</v>
      </c>
      <c r="M23" s="36">
        <v>9.5</v>
      </c>
      <c r="N23" s="37">
        <v>0.75</v>
      </c>
      <c r="O23" s="38"/>
      <c r="P23" s="39">
        <f t="shared" si="2"/>
        <v>8.75</v>
      </c>
      <c r="Q23" s="40">
        <f t="shared" si="3"/>
        <v>26.1</v>
      </c>
    </row>
    <row r="24" spans="1:17" ht="15">
      <c r="A24" s="15">
        <v>20</v>
      </c>
      <c r="B24" s="49" t="s">
        <v>46</v>
      </c>
      <c r="C24" s="47" t="s">
        <v>32</v>
      </c>
      <c r="D24" s="52">
        <v>41594</v>
      </c>
      <c r="E24" s="17">
        <v>10</v>
      </c>
      <c r="F24" s="18">
        <v>1.2</v>
      </c>
      <c r="G24" s="19"/>
      <c r="H24" s="20">
        <f t="shared" si="0"/>
        <v>8.8</v>
      </c>
      <c r="I24" s="17">
        <v>9</v>
      </c>
      <c r="J24" s="18">
        <v>0.625</v>
      </c>
      <c r="K24" s="19">
        <v>0.3</v>
      </c>
      <c r="L24" s="20">
        <f t="shared" si="1"/>
        <v>8.075</v>
      </c>
      <c r="M24" s="17">
        <v>9.5</v>
      </c>
      <c r="N24" s="18">
        <v>0.3</v>
      </c>
      <c r="O24" s="19"/>
      <c r="P24" s="20">
        <f t="shared" si="2"/>
        <v>9.2</v>
      </c>
      <c r="Q24" s="21">
        <f t="shared" si="3"/>
        <v>26.075</v>
      </c>
    </row>
    <row r="25" spans="1:17" ht="15">
      <c r="A25" s="9">
        <v>21</v>
      </c>
      <c r="B25" s="49" t="s">
        <v>39</v>
      </c>
      <c r="C25" s="47" t="s">
        <v>36</v>
      </c>
      <c r="D25" s="52">
        <v>41595</v>
      </c>
      <c r="E25" s="17">
        <v>10</v>
      </c>
      <c r="F25" s="18">
        <v>1.5</v>
      </c>
      <c r="G25" s="19"/>
      <c r="H25" s="20">
        <f>SUM(E25-F25-G25)</f>
        <v>8.5</v>
      </c>
      <c r="I25" s="17">
        <v>10</v>
      </c>
      <c r="J25" s="18">
        <v>1.35</v>
      </c>
      <c r="K25" s="19"/>
      <c r="L25" s="20">
        <f>SUM(I25-J25-K25)</f>
        <v>8.65</v>
      </c>
      <c r="M25" s="17">
        <v>9.5</v>
      </c>
      <c r="N25" s="18">
        <v>0.65</v>
      </c>
      <c r="O25" s="19"/>
      <c r="P25" s="20">
        <f>SUM(M25-N25-O25)</f>
        <v>8.85</v>
      </c>
      <c r="Q25" s="21">
        <f>SUM(H25+L25+P25)</f>
        <v>26</v>
      </c>
    </row>
    <row r="26" spans="1:17" ht="15">
      <c r="A26" s="15">
        <v>22</v>
      </c>
      <c r="B26" s="84" t="s">
        <v>79</v>
      </c>
      <c r="C26" s="47" t="s">
        <v>77</v>
      </c>
      <c r="D26" s="46">
        <v>40958</v>
      </c>
      <c r="E26" s="10">
        <v>10</v>
      </c>
      <c r="F26" s="11">
        <v>1.2</v>
      </c>
      <c r="G26" s="12"/>
      <c r="H26" s="13">
        <f>SUM(E26-F26-G26)</f>
        <v>8.8</v>
      </c>
      <c r="I26" s="10">
        <v>10</v>
      </c>
      <c r="J26" s="11">
        <v>1</v>
      </c>
      <c r="K26" s="12"/>
      <c r="L26" s="13">
        <f>SUM(I26-J26-K26)</f>
        <v>9</v>
      </c>
      <c r="M26" s="10">
        <v>9</v>
      </c>
      <c r="N26" s="11">
        <v>0.8</v>
      </c>
      <c r="O26" s="12"/>
      <c r="P26" s="13">
        <f>SUM(M26-N26-O26)</f>
        <v>8.2</v>
      </c>
      <c r="Q26" s="14">
        <f>SUM(H26+L26+P26)</f>
        <v>26</v>
      </c>
    </row>
    <row r="27" spans="1:17" ht="15">
      <c r="A27" s="15">
        <v>23</v>
      </c>
      <c r="B27" s="75" t="s">
        <v>101</v>
      </c>
      <c r="C27" s="47" t="s">
        <v>100</v>
      </c>
      <c r="D27" s="80">
        <v>41464</v>
      </c>
      <c r="E27" s="17">
        <v>10</v>
      </c>
      <c r="F27" s="18">
        <v>1</v>
      </c>
      <c r="G27" s="19"/>
      <c r="H27" s="20">
        <f t="shared" si="0"/>
        <v>9</v>
      </c>
      <c r="I27" s="17">
        <v>9</v>
      </c>
      <c r="J27" s="18">
        <v>1.175</v>
      </c>
      <c r="K27" s="19">
        <v>0.1</v>
      </c>
      <c r="L27" s="20">
        <f t="shared" si="1"/>
        <v>7.7250000000000005</v>
      </c>
      <c r="M27" s="17">
        <v>9.5</v>
      </c>
      <c r="N27" s="18">
        <v>0.5</v>
      </c>
      <c r="O27" s="19"/>
      <c r="P27" s="20">
        <f t="shared" si="2"/>
        <v>9</v>
      </c>
      <c r="Q27" s="21">
        <f t="shared" si="3"/>
        <v>25.725</v>
      </c>
    </row>
    <row r="28" spans="1:17" ht="15">
      <c r="A28" s="15">
        <v>24</v>
      </c>
      <c r="B28" s="84" t="s">
        <v>149</v>
      </c>
      <c r="C28" s="47" t="s">
        <v>150</v>
      </c>
      <c r="D28" s="46">
        <v>41256</v>
      </c>
      <c r="E28" s="17">
        <v>10</v>
      </c>
      <c r="F28" s="18">
        <v>1.2</v>
      </c>
      <c r="G28" s="19"/>
      <c r="H28" s="20">
        <f t="shared" si="0"/>
        <v>8.8</v>
      </c>
      <c r="I28" s="17">
        <v>10</v>
      </c>
      <c r="J28" s="18">
        <v>2</v>
      </c>
      <c r="K28" s="19"/>
      <c r="L28" s="20">
        <f t="shared" si="1"/>
        <v>8</v>
      </c>
      <c r="M28" s="17">
        <v>9.5</v>
      </c>
      <c r="N28" s="18">
        <v>0.7</v>
      </c>
      <c r="O28" s="19"/>
      <c r="P28" s="20">
        <f t="shared" si="2"/>
        <v>8.8</v>
      </c>
      <c r="Q28" s="21">
        <f t="shared" si="3"/>
        <v>25.6</v>
      </c>
    </row>
    <row r="29" spans="1:17" ht="15">
      <c r="A29" s="15">
        <v>25</v>
      </c>
      <c r="B29" s="84" t="s">
        <v>169</v>
      </c>
      <c r="C29" s="85" t="s">
        <v>164</v>
      </c>
      <c r="D29" s="46">
        <v>41383</v>
      </c>
      <c r="E29" s="17">
        <v>10</v>
      </c>
      <c r="F29" s="18">
        <v>0.9</v>
      </c>
      <c r="G29" s="19"/>
      <c r="H29" s="20">
        <f t="shared" si="0"/>
        <v>9.1</v>
      </c>
      <c r="I29" s="17">
        <v>9</v>
      </c>
      <c r="J29" s="18">
        <v>0.95</v>
      </c>
      <c r="K29" s="19">
        <v>0.3</v>
      </c>
      <c r="L29" s="20">
        <f t="shared" si="1"/>
        <v>7.750000000000001</v>
      </c>
      <c r="M29" s="17">
        <v>9</v>
      </c>
      <c r="N29" s="18">
        <v>0.4</v>
      </c>
      <c r="O29" s="19"/>
      <c r="P29" s="20">
        <f t="shared" si="2"/>
        <v>8.6</v>
      </c>
      <c r="Q29" s="21">
        <f t="shared" si="3"/>
        <v>25.450000000000003</v>
      </c>
    </row>
    <row r="30" spans="1:17" ht="15">
      <c r="A30" s="15">
        <v>26</v>
      </c>
      <c r="B30" s="49" t="s">
        <v>103</v>
      </c>
      <c r="C30" s="47" t="s">
        <v>100</v>
      </c>
      <c r="D30" s="52">
        <v>41228</v>
      </c>
      <c r="E30" s="17">
        <v>10</v>
      </c>
      <c r="F30" s="18">
        <v>0.95</v>
      </c>
      <c r="G30" s="19"/>
      <c r="H30" s="20">
        <f t="shared" si="0"/>
        <v>9.05</v>
      </c>
      <c r="I30" s="17">
        <v>9</v>
      </c>
      <c r="J30" s="18">
        <v>1.475</v>
      </c>
      <c r="K30" s="19">
        <v>0.1</v>
      </c>
      <c r="L30" s="20">
        <f t="shared" si="1"/>
        <v>7.425000000000001</v>
      </c>
      <c r="M30" s="17">
        <v>9.5</v>
      </c>
      <c r="N30" s="18">
        <v>0.6</v>
      </c>
      <c r="O30" s="19"/>
      <c r="P30" s="20">
        <f t="shared" si="2"/>
        <v>8.9</v>
      </c>
      <c r="Q30" s="21">
        <f t="shared" si="3"/>
        <v>25.375</v>
      </c>
    </row>
    <row r="31" spans="1:17" ht="15">
      <c r="A31" s="15">
        <v>27</v>
      </c>
      <c r="B31" s="49" t="s">
        <v>25</v>
      </c>
      <c r="C31" s="47" t="s">
        <v>36</v>
      </c>
      <c r="D31" s="52">
        <v>41401</v>
      </c>
      <c r="E31" s="17">
        <v>10</v>
      </c>
      <c r="F31" s="18">
        <v>1.15</v>
      </c>
      <c r="G31" s="19"/>
      <c r="H31" s="20">
        <f t="shared" si="0"/>
        <v>8.85</v>
      </c>
      <c r="I31" s="17">
        <v>9</v>
      </c>
      <c r="J31" s="18">
        <v>1.2</v>
      </c>
      <c r="K31" s="19"/>
      <c r="L31" s="20">
        <f t="shared" si="1"/>
        <v>7.8</v>
      </c>
      <c r="M31" s="17">
        <v>9.5</v>
      </c>
      <c r="N31" s="18">
        <v>0.8</v>
      </c>
      <c r="O31" s="19"/>
      <c r="P31" s="20">
        <f t="shared" si="2"/>
        <v>8.7</v>
      </c>
      <c r="Q31" s="21">
        <f t="shared" si="3"/>
        <v>25.349999999999998</v>
      </c>
    </row>
    <row r="32" spans="1:17" ht="15">
      <c r="A32" s="15">
        <v>28</v>
      </c>
      <c r="B32" s="81" t="s">
        <v>152</v>
      </c>
      <c r="C32" s="58" t="s">
        <v>150</v>
      </c>
      <c r="D32" s="176">
        <v>41149</v>
      </c>
      <c r="E32" s="17">
        <v>10</v>
      </c>
      <c r="F32" s="18">
        <v>1.35</v>
      </c>
      <c r="G32" s="19"/>
      <c r="H32" s="20">
        <f t="shared" si="0"/>
        <v>8.65</v>
      </c>
      <c r="I32" s="17">
        <v>9</v>
      </c>
      <c r="J32" s="18">
        <v>1.55</v>
      </c>
      <c r="K32" s="19"/>
      <c r="L32" s="20">
        <f t="shared" si="1"/>
        <v>7.45</v>
      </c>
      <c r="M32" s="17">
        <v>9.5</v>
      </c>
      <c r="N32" s="18">
        <v>0.5</v>
      </c>
      <c r="O32" s="19"/>
      <c r="P32" s="20">
        <f t="shared" si="2"/>
        <v>9</v>
      </c>
      <c r="Q32" s="21">
        <f t="shared" si="3"/>
        <v>25.1</v>
      </c>
    </row>
    <row r="33" spans="1:17" ht="15">
      <c r="A33" s="44">
        <v>29</v>
      </c>
      <c r="B33" s="75" t="s">
        <v>42</v>
      </c>
      <c r="C33" s="56" t="s">
        <v>36</v>
      </c>
      <c r="D33" s="62">
        <v>41015</v>
      </c>
      <c r="E33" s="45">
        <v>10</v>
      </c>
      <c r="F33" s="18">
        <v>1.15</v>
      </c>
      <c r="G33" s="19"/>
      <c r="H33" s="20">
        <f t="shared" si="0"/>
        <v>8.85</v>
      </c>
      <c r="I33" s="17">
        <v>9</v>
      </c>
      <c r="J33" s="18">
        <v>1.65</v>
      </c>
      <c r="K33" s="19"/>
      <c r="L33" s="20">
        <f t="shared" si="1"/>
        <v>7.35</v>
      </c>
      <c r="M33" s="17">
        <v>10</v>
      </c>
      <c r="N33" s="18">
        <v>1.1</v>
      </c>
      <c r="O33" s="19"/>
      <c r="P33" s="20">
        <f t="shared" si="2"/>
        <v>8.9</v>
      </c>
      <c r="Q33" s="21">
        <f t="shared" si="3"/>
        <v>25.1</v>
      </c>
    </row>
    <row r="34" spans="1:17" ht="15">
      <c r="A34" s="44">
        <v>30</v>
      </c>
      <c r="B34" s="49" t="s">
        <v>50</v>
      </c>
      <c r="C34" s="56" t="s">
        <v>32</v>
      </c>
      <c r="D34" s="52">
        <v>41597</v>
      </c>
      <c r="E34" s="45">
        <v>10</v>
      </c>
      <c r="F34" s="18">
        <v>1.2</v>
      </c>
      <c r="G34" s="19"/>
      <c r="H34" s="20">
        <f t="shared" si="0"/>
        <v>8.8</v>
      </c>
      <c r="I34" s="17">
        <v>9</v>
      </c>
      <c r="J34" s="18">
        <v>1.225</v>
      </c>
      <c r="K34" s="19">
        <v>0.3</v>
      </c>
      <c r="L34" s="20">
        <f t="shared" si="1"/>
        <v>7.4750000000000005</v>
      </c>
      <c r="M34" s="17">
        <v>9.5</v>
      </c>
      <c r="N34" s="18">
        <v>1.2</v>
      </c>
      <c r="O34" s="19"/>
      <c r="P34" s="20">
        <f t="shared" si="2"/>
        <v>8.3</v>
      </c>
      <c r="Q34" s="21">
        <f t="shared" si="3"/>
        <v>24.575000000000003</v>
      </c>
    </row>
    <row r="35" spans="1:17" ht="15">
      <c r="A35" s="44">
        <v>31</v>
      </c>
      <c r="B35" s="84" t="s">
        <v>148</v>
      </c>
      <c r="C35" s="56" t="s">
        <v>150</v>
      </c>
      <c r="D35" s="46">
        <v>41114</v>
      </c>
      <c r="E35" s="45">
        <v>9</v>
      </c>
      <c r="F35" s="18">
        <v>0.8</v>
      </c>
      <c r="G35" s="19">
        <v>0.3</v>
      </c>
      <c r="H35" s="20">
        <f t="shared" si="0"/>
        <v>7.8999999999999995</v>
      </c>
      <c r="I35" s="17">
        <v>10</v>
      </c>
      <c r="J35" s="18">
        <v>1.925</v>
      </c>
      <c r="K35" s="19"/>
      <c r="L35" s="20">
        <f t="shared" si="1"/>
        <v>8.075</v>
      </c>
      <c r="M35" s="17">
        <v>9</v>
      </c>
      <c r="N35" s="18">
        <v>0.4</v>
      </c>
      <c r="O35" s="19"/>
      <c r="P35" s="20">
        <f t="shared" si="2"/>
        <v>8.6</v>
      </c>
      <c r="Q35" s="21">
        <f t="shared" si="3"/>
        <v>24.574999999999996</v>
      </c>
    </row>
    <row r="36" spans="1:17" ht="15">
      <c r="A36" s="44">
        <v>32</v>
      </c>
      <c r="B36" s="84" t="s">
        <v>130</v>
      </c>
      <c r="C36" s="56" t="s">
        <v>119</v>
      </c>
      <c r="D36" s="46">
        <v>41492</v>
      </c>
      <c r="E36" s="45">
        <v>10</v>
      </c>
      <c r="F36" s="18">
        <v>1.1</v>
      </c>
      <c r="G36" s="19"/>
      <c r="H36" s="20">
        <f>SUM(E36-F36-G36)</f>
        <v>8.9</v>
      </c>
      <c r="I36" s="17">
        <v>9</v>
      </c>
      <c r="J36" s="18">
        <v>1.75</v>
      </c>
      <c r="K36" s="19"/>
      <c r="L36" s="20">
        <f>SUM(I36-J36-K36)</f>
        <v>7.25</v>
      </c>
      <c r="M36" s="17">
        <v>9.5</v>
      </c>
      <c r="N36" s="18">
        <v>1.1</v>
      </c>
      <c r="O36" s="19"/>
      <c r="P36" s="20">
        <f>SUM(M36-N36-O36)</f>
        <v>8.4</v>
      </c>
      <c r="Q36" s="21">
        <f>SUM(H36+L36+P36)</f>
        <v>24.549999999999997</v>
      </c>
    </row>
    <row r="37" spans="1:17" ht="15">
      <c r="A37" s="44">
        <v>33</v>
      </c>
      <c r="B37" s="49" t="s">
        <v>41</v>
      </c>
      <c r="C37" s="102" t="s">
        <v>36</v>
      </c>
      <c r="D37" s="52">
        <v>41095</v>
      </c>
      <c r="E37" s="45">
        <v>10</v>
      </c>
      <c r="F37" s="18">
        <v>1.05</v>
      </c>
      <c r="G37" s="19"/>
      <c r="H37" s="20">
        <f>SUM(E37-F37-G37)</f>
        <v>8.95</v>
      </c>
      <c r="I37" s="17">
        <v>9</v>
      </c>
      <c r="J37" s="18">
        <v>1.6</v>
      </c>
      <c r="K37" s="19"/>
      <c r="L37" s="20">
        <f>SUM(I37-J37-K37)</f>
        <v>7.4</v>
      </c>
      <c r="M37" s="17">
        <v>9.5</v>
      </c>
      <c r="N37" s="18">
        <v>1.3</v>
      </c>
      <c r="O37" s="19"/>
      <c r="P37" s="20">
        <f>SUM(M37-N37-O37)</f>
        <v>8.2</v>
      </c>
      <c r="Q37" s="21">
        <f>SUM(H37+L37+P37)</f>
        <v>24.55</v>
      </c>
    </row>
    <row r="38" spans="1:17" ht="15">
      <c r="A38" s="15">
        <v>34</v>
      </c>
      <c r="B38" s="84" t="s">
        <v>29</v>
      </c>
      <c r="C38" s="47" t="s">
        <v>36</v>
      </c>
      <c r="D38" s="46">
        <v>41074</v>
      </c>
      <c r="E38" s="45">
        <v>10</v>
      </c>
      <c r="F38" s="18">
        <v>1.25</v>
      </c>
      <c r="G38" s="19"/>
      <c r="H38" s="20">
        <f t="shared" si="0"/>
        <v>8.75</v>
      </c>
      <c r="I38" s="17">
        <v>8</v>
      </c>
      <c r="J38" s="18">
        <v>1.525</v>
      </c>
      <c r="K38" s="19"/>
      <c r="L38" s="20">
        <f t="shared" si="1"/>
        <v>6.475</v>
      </c>
      <c r="M38" s="17">
        <v>9.5</v>
      </c>
      <c r="N38" s="18">
        <v>0.2</v>
      </c>
      <c r="O38" s="19"/>
      <c r="P38" s="20">
        <f t="shared" si="2"/>
        <v>9.3</v>
      </c>
      <c r="Q38" s="21">
        <f t="shared" si="3"/>
        <v>24.525</v>
      </c>
    </row>
    <row r="39" spans="1:17" ht="15">
      <c r="A39" s="15">
        <v>35</v>
      </c>
      <c r="B39" s="75" t="s">
        <v>118</v>
      </c>
      <c r="C39" s="47" t="s">
        <v>105</v>
      </c>
      <c r="D39" s="62">
        <v>41619</v>
      </c>
      <c r="E39" s="45">
        <v>10</v>
      </c>
      <c r="F39" s="18">
        <v>1.25</v>
      </c>
      <c r="G39" s="19"/>
      <c r="H39" s="20">
        <f t="shared" si="0"/>
        <v>8.75</v>
      </c>
      <c r="I39" s="17">
        <v>9</v>
      </c>
      <c r="J39" s="18">
        <v>1.45</v>
      </c>
      <c r="K39" s="19">
        <v>0.4</v>
      </c>
      <c r="L39" s="20">
        <f t="shared" si="1"/>
        <v>7.1499999999999995</v>
      </c>
      <c r="M39" s="17">
        <v>9.5</v>
      </c>
      <c r="N39" s="18">
        <v>0.9</v>
      </c>
      <c r="O39" s="19"/>
      <c r="P39" s="20">
        <f t="shared" si="2"/>
        <v>8.6</v>
      </c>
      <c r="Q39" s="21">
        <f t="shared" si="3"/>
        <v>24.5</v>
      </c>
    </row>
    <row r="40" spans="1:17" ht="15">
      <c r="A40" s="15">
        <v>36</v>
      </c>
      <c r="B40" s="84" t="s">
        <v>151</v>
      </c>
      <c r="C40" s="47" t="s">
        <v>150</v>
      </c>
      <c r="D40" s="46">
        <v>40910</v>
      </c>
      <c r="E40" s="45">
        <v>10</v>
      </c>
      <c r="F40" s="18">
        <v>1.4</v>
      </c>
      <c r="G40" s="19"/>
      <c r="H40" s="20">
        <f t="shared" si="0"/>
        <v>8.6</v>
      </c>
      <c r="I40" s="17">
        <v>9</v>
      </c>
      <c r="J40" s="18">
        <v>1.75</v>
      </c>
      <c r="K40" s="19"/>
      <c r="L40" s="20">
        <f t="shared" si="1"/>
        <v>7.25</v>
      </c>
      <c r="M40" s="17">
        <v>9.5</v>
      </c>
      <c r="N40" s="18">
        <v>0.9</v>
      </c>
      <c r="O40" s="19"/>
      <c r="P40" s="20">
        <f t="shared" si="2"/>
        <v>8.6</v>
      </c>
      <c r="Q40" s="21">
        <f t="shared" si="3"/>
        <v>24.45</v>
      </c>
    </row>
    <row r="41" spans="1:17" ht="15">
      <c r="A41" s="15">
        <v>37</v>
      </c>
      <c r="B41" s="49" t="s">
        <v>129</v>
      </c>
      <c r="C41" s="47" t="s">
        <v>119</v>
      </c>
      <c r="D41" s="82">
        <v>41478</v>
      </c>
      <c r="E41" s="45">
        <v>9</v>
      </c>
      <c r="F41" s="18">
        <v>0.7</v>
      </c>
      <c r="G41" s="19"/>
      <c r="H41" s="20">
        <f t="shared" si="0"/>
        <v>8.3</v>
      </c>
      <c r="I41" s="17">
        <v>9</v>
      </c>
      <c r="J41" s="18">
        <v>1.525</v>
      </c>
      <c r="K41" s="19"/>
      <c r="L41" s="20">
        <f t="shared" si="1"/>
        <v>7.475</v>
      </c>
      <c r="M41" s="17">
        <v>9</v>
      </c>
      <c r="N41" s="18">
        <v>0.5</v>
      </c>
      <c r="O41" s="19"/>
      <c r="P41" s="20">
        <f t="shared" si="2"/>
        <v>8.5</v>
      </c>
      <c r="Q41" s="21">
        <f t="shared" si="3"/>
        <v>24.275</v>
      </c>
    </row>
    <row r="42" spans="1:17" ht="15">
      <c r="A42" s="15">
        <v>38</v>
      </c>
      <c r="B42" s="49" t="s">
        <v>45</v>
      </c>
      <c r="C42" s="47" t="s">
        <v>32</v>
      </c>
      <c r="D42" s="55">
        <v>41226</v>
      </c>
      <c r="E42" s="45">
        <v>10</v>
      </c>
      <c r="F42" s="18">
        <v>1.15</v>
      </c>
      <c r="G42" s="19"/>
      <c r="H42" s="20">
        <f t="shared" si="0"/>
        <v>8.85</v>
      </c>
      <c r="I42" s="17">
        <v>8</v>
      </c>
      <c r="J42" s="18">
        <v>0.775</v>
      </c>
      <c r="K42" s="19">
        <v>0.4</v>
      </c>
      <c r="L42" s="20">
        <f t="shared" si="1"/>
        <v>6.824999999999999</v>
      </c>
      <c r="M42" s="17">
        <v>9.5</v>
      </c>
      <c r="N42" s="18">
        <v>1.2</v>
      </c>
      <c r="O42" s="19"/>
      <c r="P42" s="20">
        <f t="shared" si="2"/>
        <v>8.3</v>
      </c>
      <c r="Q42" s="21">
        <f t="shared" si="3"/>
        <v>23.975</v>
      </c>
    </row>
    <row r="43" spans="1:17" ht="15">
      <c r="A43" s="15">
        <v>39</v>
      </c>
      <c r="B43" s="49" t="s">
        <v>102</v>
      </c>
      <c r="C43" s="58" t="s">
        <v>100</v>
      </c>
      <c r="D43" s="52">
        <v>41283</v>
      </c>
      <c r="E43" s="45">
        <v>9</v>
      </c>
      <c r="F43" s="18">
        <v>1.05</v>
      </c>
      <c r="G43" s="19">
        <v>0.3</v>
      </c>
      <c r="H43" s="20">
        <f t="shared" si="0"/>
        <v>7.65</v>
      </c>
      <c r="I43" s="17">
        <v>8</v>
      </c>
      <c r="J43" s="18">
        <v>1.05</v>
      </c>
      <c r="K43" s="19">
        <v>0.1</v>
      </c>
      <c r="L43" s="20">
        <f t="shared" si="1"/>
        <v>6.8500000000000005</v>
      </c>
      <c r="M43" s="17">
        <v>9.5</v>
      </c>
      <c r="N43" s="18">
        <v>0.9</v>
      </c>
      <c r="O43" s="19"/>
      <c r="P43" s="20">
        <f t="shared" si="2"/>
        <v>8.6</v>
      </c>
      <c r="Q43" s="21">
        <f t="shared" si="3"/>
        <v>23.1</v>
      </c>
    </row>
    <row r="44" spans="1:17" ht="15">
      <c r="A44" s="15">
        <v>40</v>
      </c>
      <c r="B44" s="84" t="s">
        <v>49</v>
      </c>
      <c r="C44" s="47" t="s">
        <v>32</v>
      </c>
      <c r="D44" s="46">
        <v>41432</v>
      </c>
      <c r="E44" s="45">
        <v>10</v>
      </c>
      <c r="F44" s="18">
        <v>1.25</v>
      </c>
      <c r="G44" s="19"/>
      <c r="H44" s="20">
        <f t="shared" si="0"/>
        <v>8.75</v>
      </c>
      <c r="I44" s="17">
        <v>8</v>
      </c>
      <c r="J44" s="18">
        <v>1.2</v>
      </c>
      <c r="K44" s="19">
        <v>0.3</v>
      </c>
      <c r="L44" s="20">
        <f t="shared" si="1"/>
        <v>6.5</v>
      </c>
      <c r="M44" s="17">
        <v>9</v>
      </c>
      <c r="N44" s="18">
        <v>1.3</v>
      </c>
      <c r="O44" s="19"/>
      <c r="P44" s="20">
        <f t="shared" si="2"/>
        <v>7.7</v>
      </c>
      <c r="Q44" s="21">
        <f t="shared" si="3"/>
        <v>22.95</v>
      </c>
    </row>
    <row r="45" spans="1:17" ht="15">
      <c r="A45" s="15">
        <v>41</v>
      </c>
      <c r="B45" s="84" t="s">
        <v>31</v>
      </c>
      <c r="C45" s="47" t="s">
        <v>36</v>
      </c>
      <c r="D45" s="46">
        <v>41488</v>
      </c>
      <c r="E45" s="45">
        <v>10</v>
      </c>
      <c r="F45" s="18">
        <v>1.3</v>
      </c>
      <c r="G45" s="19"/>
      <c r="H45" s="20">
        <f t="shared" si="0"/>
        <v>8.7</v>
      </c>
      <c r="I45" s="17">
        <v>6</v>
      </c>
      <c r="J45" s="18">
        <v>1</v>
      </c>
      <c r="K45" s="19">
        <v>0.4</v>
      </c>
      <c r="L45" s="20">
        <f t="shared" si="1"/>
        <v>4.6</v>
      </c>
      <c r="M45" s="17">
        <v>9</v>
      </c>
      <c r="N45" s="18">
        <v>0.5</v>
      </c>
      <c r="O45" s="19"/>
      <c r="P45" s="20">
        <f t="shared" si="2"/>
        <v>8.5</v>
      </c>
      <c r="Q45" s="21">
        <f t="shared" si="3"/>
        <v>21.799999999999997</v>
      </c>
    </row>
    <row r="46" spans="1:17" ht="15">
      <c r="A46" s="15">
        <v>42</v>
      </c>
      <c r="B46" s="49" t="s">
        <v>23</v>
      </c>
      <c r="C46" s="58" t="s">
        <v>36</v>
      </c>
      <c r="D46" s="82">
        <v>41563</v>
      </c>
      <c r="E46" s="45">
        <v>10</v>
      </c>
      <c r="F46" s="18">
        <v>1.2</v>
      </c>
      <c r="G46" s="19"/>
      <c r="H46" s="20">
        <f t="shared" si="0"/>
        <v>8.8</v>
      </c>
      <c r="I46" s="17">
        <v>8</v>
      </c>
      <c r="J46" s="18">
        <v>2.7</v>
      </c>
      <c r="K46" s="19">
        <v>0.3</v>
      </c>
      <c r="L46" s="20">
        <f t="shared" si="1"/>
        <v>5</v>
      </c>
      <c r="M46" s="17">
        <v>9.5</v>
      </c>
      <c r="N46" s="18">
        <v>1.6</v>
      </c>
      <c r="O46" s="19"/>
      <c r="P46" s="20">
        <f t="shared" si="2"/>
        <v>7.9</v>
      </c>
      <c r="Q46" s="21">
        <f t="shared" si="3"/>
        <v>21.700000000000003</v>
      </c>
    </row>
    <row r="47" spans="1:17" ht="15">
      <c r="A47" s="15">
        <v>43</v>
      </c>
      <c r="B47" s="84" t="s">
        <v>128</v>
      </c>
      <c r="C47" s="47" t="s">
        <v>119</v>
      </c>
      <c r="D47" s="46">
        <v>41543</v>
      </c>
      <c r="E47" s="45">
        <v>9</v>
      </c>
      <c r="F47" s="18">
        <v>0.9</v>
      </c>
      <c r="G47" s="19">
        <v>0.3</v>
      </c>
      <c r="H47" s="20">
        <f t="shared" si="0"/>
        <v>7.8</v>
      </c>
      <c r="I47" s="17">
        <v>8</v>
      </c>
      <c r="J47" s="18">
        <v>2.475</v>
      </c>
      <c r="K47" s="19">
        <v>0.3</v>
      </c>
      <c r="L47" s="20">
        <f t="shared" si="1"/>
        <v>5.2250000000000005</v>
      </c>
      <c r="M47" s="17">
        <v>9.5</v>
      </c>
      <c r="N47" s="18">
        <v>1</v>
      </c>
      <c r="O47" s="19"/>
      <c r="P47" s="20">
        <f t="shared" si="2"/>
        <v>8.5</v>
      </c>
      <c r="Q47" s="21">
        <f t="shared" si="3"/>
        <v>21.525</v>
      </c>
    </row>
    <row r="48" spans="1:17" ht="15">
      <c r="A48" s="15">
        <v>44</v>
      </c>
      <c r="B48" s="49" t="s">
        <v>44</v>
      </c>
      <c r="C48" s="58" t="s">
        <v>32</v>
      </c>
      <c r="D48" s="52">
        <v>41198</v>
      </c>
      <c r="E48" s="45">
        <v>10</v>
      </c>
      <c r="F48" s="18">
        <v>1</v>
      </c>
      <c r="G48" s="19"/>
      <c r="H48" s="20">
        <f t="shared" si="0"/>
        <v>9</v>
      </c>
      <c r="I48" s="17">
        <v>9</v>
      </c>
      <c r="J48" s="18">
        <v>0.875</v>
      </c>
      <c r="K48" s="19">
        <v>0.3</v>
      </c>
      <c r="L48" s="20">
        <f t="shared" si="1"/>
        <v>7.825</v>
      </c>
      <c r="M48" s="17">
        <v>10</v>
      </c>
      <c r="N48" s="18">
        <v>10</v>
      </c>
      <c r="O48" s="19"/>
      <c r="P48" s="20">
        <f t="shared" si="2"/>
        <v>0</v>
      </c>
      <c r="Q48" s="21">
        <f t="shared" si="3"/>
        <v>16.825</v>
      </c>
    </row>
    <row r="49" spans="1:17" ht="15">
      <c r="A49" s="15">
        <v>45</v>
      </c>
      <c r="B49" s="49" t="s">
        <v>48</v>
      </c>
      <c r="C49" s="47" t="s">
        <v>32</v>
      </c>
      <c r="D49" s="52">
        <v>41500</v>
      </c>
      <c r="E49" s="45">
        <v>10</v>
      </c>
      <c r="F49" s="18">
        <v>1.15</v>
      </c>
      <c r="G49" s="19"/>
      <c r="H49" s="20">
        <f t="shared" si="0"/>
        <v>8.85</v>
      </c>
      <c r="I49" s="17">
        <v>9</v>
      </c>
      <c r="J49" s="18">
        <v>1.1</v>
      </c>
      <c r="K49" s="19">
        <v>0.3</v>
      </c>
      <c r="L49" s="20">
        <f t="shared" si="1"/>
        <v>7.6000000000000005</v>
      </c>
      <c r="M49" s="17">
        <v>10</v>
      </c>
      <c r="N49" s="18">
        <v>10</v>
      </c>
      <c r="O49" s="19"/>
      <c r="P49" s="20">
        <f t="shared" si="2"/>
        <v>0</v>
      </c>
      <c r="Q49" s="21">
        <f t="shared" si="3"/>
        <v>16.45</v>
      </c>
    </row>
    <row r="50" spans="1:17" ht="15">
      <c r="A50" s="15">
        <v>46</v>
      </c>
      <c r="B50" s="49" t="s">
        <v>127</v>
      </c>
      <c r="C50" s="47" t="s">
        <v>119</v>
      </c>
      <c r="D50" s="52">
        <v>41491</v>
      </c>
      <c r="E50" s="45">
        <v>10</v>
      </c>
      <c r="F50" s="18">
        <v>1.55</v>
      </c>
      <c r="G50" s="19"/>
      <c r="H50" s="20">
        <f t="shared" si="0"/>
        <v>8.45</v>
      </c>
      <c r="I50" s="17">
        <v>9</v>
      </c>
      <c r="J50" s="18">
        <v>1.1</v>
      </c>
      <c r="K50" s="19">
        <v>0.3</v>
      </c>
      <c r="L50" s="20">
        <f t="shared" si="1"/>
        <v>7.6000000000000005</v>
      </c>
      <c r="M50" s="17">
        <v>10</v>
      </c>
      <c r="N50" s="18">
        <v>10</v>
      </c>
      <c r="O50" s="19"/>
      <c r="P50" s="20">
        <f t="shared" si="2"/>
        <v>0</v>
      </c>
      <c r="Q50" s="21">
        <f t="shared" si="3"/>
        <v>16.05</v>
      </c>
    </row>
    <row r="51" spans="1:17" ht="15">
      <c r="A51" s="179">
        <v>47</v>
      </c>
      <c r="B51" s="179" t="s">
        <v>30</v>
      </c>
      <c r="C51" s="181" t="s">
        <v>36</v>
      </c>
      <c r="D51" s="191">
        <v>41074</v>
      </c>
      <c r="E51" s="234">
        <v>0</v>
      </c>
      <c r="F51" s="184">
        <v>0</v>
      </c>
      <c r="G51" s="185"/>
      <c r="H51" s="186">
        <f t="shared" si="0"/>
        <v>0</v>
      </c>
      <c r="I51" s="183">
        <v>0</v>
      </c>
      <c r="J51" s="184">
        <v>0</v>
      </c>
      <c r="K51" s="185"/>
      <c r="L51" s="186">
        <f t="shared" si="1"/>
        <v>0</v>
      </c>
      <c r="M51" s="183">
        <v>0</v>
      </c>
      <c r="N51" s="184">
        <v>0</v>
      </c>
      <c r="O51" s="185"/>
      <c r="P51" s="186">
        <f t="shared" si="2"/>
        <v>0</v>
      </c>
      <c r="Q51" s="187">
        <f t="shared" si="3"/>
        <v>0</v>
      </c>
    </row>
    <row r="52" spans="1:17" ht="15">
      <c r="A52" s="235">
        <v>48</v>
      </c>
      <c r="B52" s="179" t="s">
        <v>24</v>
      </c>
      <c r="C52" s="181" t="s">
        <v>36</v>
      </c>
      <c r="D52" s="191">
        <v>41514</v>
      </c>
      <c r="E52" s="234">
        <v>0</v>
      </c>
      <c r="F52" s="184">
        <v>0</v>
      </c>
      <c r="G52" s="185"/>
      <c r="H52" s="186">
        <f t="shared" si="0"/>
        <v>0</v>
      </c>
      <c r="I52" s="183">
        <v>0</v>
      </c>
      <c r="J52" s="184">
        <v>0</v>
      </c>
      <c r="K52" s="185"/>
      <c r="L52" s="186">
        <f t="shared" si="1"/>
        <v>0</v>
      </c>
      <c r="M52" s="183">
        <v>0</v>
      </c>
      <c r="N52" s="184">
        <v>0</v>
      </c>
      <c r="O52" s="185"/>
      <c r="P52" s="186">
        <f t="shared" si="2"/>
        <v>0</v>
      </c>
      <c r="Q52" s="187">
        <f t="shared" si="3"/>
        <v>0</v>
      </c>
    </row>
    <row r="56" spans="4:8" ht="15">
      <c r="D56" s="3"/>
      <c r="E56" s="288" t="s">
        <v>0</v>
      </c>
      <c r="F56" s="288"/>
      <c r="G56" s="288"/>
      <c r="H56" s="288"/>
    </row>
    <row r="57" spans="2:8" ht="30">
      <c r="B57" s="22" t="s">
        <v>3</v>
      </c>
      <c r="C57" s="22" t="s">
        <v>4</v>
      </c>
      <c r="D57" s="22" t="s">
        <v>5</v>
      </c>
      <c r="E57" s="5" t="s">
        <v>7</v>
      </c>
      <c r="F57" s="5" t="s">
        <v>8</v>
      </c>
      <c r="G57" s="5" t="s">
        <v>9</v>
      </c>
      <c r="H57" s="5" t="s">
        <v>10</v>
      </c>
    </row>
    <row r="58" spans="1:8" ht="15">
      <c r="A58" s="215">
        <v>1</v>
      </c>
      <c r="B58" s="222" t="s">
        <v>170</v>
      </c>
      <c r="C58" s="236" t="s">
        <v>164</v>
      </c>
      <c r="D58" s="224">
        <v>41459</v>
      </c>
      <c r="E58" s="208">
        <v>10</v>
      </c>
      <c r="F58" s="209">
        <v>0.55</v>
      </c>
      <c r="G58" s="210"/>
      <c r="H58" s="231">
        <f aca="true" t="shared" si="4" ref="H58:H105">SUM(E58-F58-G58)</f>
        <v>9.45</v>
      </c>
    </row>
    <row r="59" spans="1:8" ht="15">
      <c r="A59" s="215">
        <v>2</v>
      </c>
      <c r="B59" s="222" t="s">
        <v>80</v>
      </c>
      <c r="C59" s="236" t="s">
        <v>77</v>
      </c>
      <c r="D59" s="224">
        <v>41410</v>
      </c>
      <c r="E59" s="208">
        <v>10</v>
      </c>
      <c r="F59" s="209">
        <v>0.575</v>
      </c>
      <c r="G59" s="210"/>
      <c r="H59" s="231">
        <f t="shared" si="4"/>
        <v>9.425</v>
      </c>
    </row>
    <row r="60" spans="1:9" ht="15">
      <c r="A60" s="216">
        <v>3</v>
      </c>
      <c r="B60" s="198" t="s">
        <v>171</v>
      </c>
      <c r="C60" s="220" t="s">
        <v>164</v>
      </c>
      <c r="D60" s="199">
        <v>41456</v>
      </c>
      <c r="E60" s="147">
        <v>10</v>
      </c>
      <c r="F60" s="140">
        <v>0.7</v>
      </c>
      <c r="G60" s="221"/>
      <c r="H60" s="204">
        <f t="shared" si="4"/>
        <v>9.3</v>
      </c>
      <c r="I60" s="3"/>
    </row>
    <row r="61" spans="1:9" ht="15">
      <c r="A61" s="215">
        <v>4</v>
      </c>
      <c r="B61" s="222" t="s">
        <v>173</v>
      </c>
      <c r="C61" s="236" t="s">
        <v>164</v>
      </c>
      <c r="D61" s="224">
        <v>41059</v>
      </c>
      <c r="E61" s="208">
        <v>10</v>
      </c>
      <c r="F61" s="209">
        <v>0.75</v>
      </c>
      <c r="G61" s="210"/>
      <c r="H61" s="231">
        <f>SUM(E61-F61-G61)</f>
        <v>9.25</v>
      </c>
      <c r="I61" s="3"/>
    </row>
    <row r="62" spans="1:8" ht="15">
      <c r="A62" s="216">
        <v>5</v>
      </c>
      <c r="B62" s="198" t="s">
        <v>189</v>
      </c>
      <c r="C62" s="220" t="s">
        <v>181</v>
      </c>
      <c r="D62" s="199">
        <v>40975</v>
      </c>
      <c r="E62" s="147">
        <v>10</v>
      </c>
      <c r="F62" s="140">
        <v>0.75</v>
      </c>
      <c r="G62" s="221"/>
      <c r="H62" s="204">
        <f>SUM(E62-F62-G62)</f>
        <v>9.25</v>
      </c>
    </row>
    <row r="63" spans="1:8" ht="15">
      <c r="A63" s="215">
        <v>6</v>
      </c>
      <c r="B63" s="222" t="s">
        <v>172</v>
      </c>
      <c r="C63" s="236" t="s">
        <v>164</v>
      </c>
      <c r="D63" s="224">
        <v>41311</v>
      </c>
      <c r="E63" s="208">
        <v>10</v>
      </c>
      <c r="F63" s="209">
        <v>0.8</v>
      </c>
      <c r="G63" s="210"/>
      <c r="H63" s="231">
        <f t="shared" si="4"/>
        <v>9.2</v>
      </c>
    </row>
    <row r="64" spans="1:8" ht="15">
      <c r="A64" s="215">
        <v>7</v>
      </c>
      <c r="B64" s="225" t="s">
        <v>81</v>
      </c>
      <c r="C64" s="236" t="s">
        <v>77</v>
      </c>
      <c r="D64" s="226">
        <v>41524</v>
      </c>
      <c r="E64" s="208">
        <v>10</v>
      </c>
      <c r="F64" s="209">
        <v>0.9</v>
      </c>
      <c r="G64" s="210"/>
      <c r="H64" s="231">
        <f>SUM(E64-F64-G64)</f>
        <v>9.1</v>
      </c>
    </row>
    <row r="65" spans="1:8" ht="15">
      <c r="A65" s="15">
        <v>8</v>
      </c>
      <c r="B65" s="112" t="s">
        <v>169</v>
      </c>
      <c r="C65" s="51" t="s">
        <v>164</v>
      </c>
      <c r="D65" s="59">
        <v>41383</v>
      </c>
      <c r="E65" s="17">
        <v>10</v>
      </c>
      <c r="F65" s="18">
        <v>0.9</v>
      </c>
      <c r="G65" s="19"/>
      <c r="H65" s="20">
        <f>SUM(E65-F65-G65)</f>
        <v>9.1</v>
      </c>
    </row>
    <row r="66" spans="1:8" ht="15">
      <c r="A66" s="216">
        <v>9</v>
      </c>
      <c r="B66" s="165" t="s">
        <v>187</v>
      </c>
      <c r="C66" s="175" t="s">
        <v>181</v>
      </c>
      <c r="D66" s="166">
        <v>41184</v>
      </c>
      <c r="E66" s="152">
        <v>10</v>
      </c>
      <c r="F66" s="140">
        <v>0.9</v>
      </c>
      <c r="G66" s="141"/>
      <c r="H66" s="142">
        <f>SUM(E66-F66-G66)</f>
        <v>9.1</v>
      </c>
    </row>
    <row r="67" spans="1:8" ht="15">
      <c r="A67" s="15">
        <v>10</v>
      </c>
      <c r="B67" s="75" t="s">
        <v>43</v>
      </c>
      <c r="C67" s="47" t="s">
        <v>32</v>
      </c>
      <c r="D67" s="62">
        <v>41079</v>
      </c>
      <c r="E67" s="45">
        <v>10</v>
      </c>
      <c r="F67" s="18">
        <v>0.9</v>
      </c>
      <c r="G67" s="19"/>
      <c r="H67" s="20">
        <f>SUM(E67-F67-G67)</f>
        <v>9.1</v>
      </c>
    </row>
    <row r="68" spans="1:8" ht="15">
      <c r="A68" s="9">
        <v>11</v>
      </c>
      <c r="B68" s="84" t="s">
        <v>190</v>
      </c>
      <c r="C68" s="47" t="s">
        <v>181</v>
      </c>
      <c r="D68" s="46">
        <v>41029</v>
      </c>
      <c r="E68" s="17">
        <v>10</v>
      </c>
      <c r="F68" s="18">
        <v>0.9</v>
      </c>
      <c r="G68" s="19"/>
      <c r="H68" s="20">
        <f>SUM(E68-F68-G68)</f>
        <v>9.1</v>
      </c>
    </row>
    <row r="69" spans="1:8" ht="15">
      <c r="A69" s="15">
        <v>12</v>
      </c>
      <c r="B69" s="84" t="s">
        <v>168</v>
      </c>
      <c r="C69" s="47" t="s">
        <v>164</v>
      </c>
      <c r="D69" s="46">
        <v>41321</v>
      </c>
      <c r="E69" s="17">
        <v>10</v>
      </c>
      <c r="F69" s="18">
        <v>0.95</v>
      </c>
      <c r="G69" s="19"/>
      <c r="H69" s="20">
        <f t="shared" si="4"/>
        <v>9.05</v>
      </c>
    </row>
    <row r="70" spans="1:8" ht="15">
      <c r="A70" s="15">
        <v>13</v>
      </c>
      <c r="B70" s="49" t="s">
        <v>103</v>
      </c>
      <c r="C70" s="47" t="s">
        <v>100</v>
      </c>
      <c r="D70" s="52">
        <v>41228</v>
      </c>
      <c r="E70" s="17">
        <v>10</v>
      </c>
      <c r="F70" s="18">
        <v>0.95</v>
      </c>
      <c r="G70" s="19"/>
      <c r="H70" s="20">
        <f t="shared" si="4"/>
        <v>9.05</v>
      </c>
    </row>
    <row r="71" spans="1:8" ht="15">
      <c r="A71" s="15">
        <v>14</v>
      </c>
      <c r="B71" s="75" t="s">
        <v>26</v>
      </c>
      <c r="C71" s="47" t="s">
        <v>36</v>
      </c>
      <c r="D71" s="62">
        <v>41561</v>
      </c>
      <c r="E71" s="17">
        <v>10</v>
      </c>
      <c r="F71" s="18">
        <v>1</v>
      </c>
      <c r="G71" s="19"/>
      <c r="H71" s="20">
        <f>SUM(E71-F71-G71)</f>
        <v>9</v>
      </c>
    </row>
    <row r="72" spans="1:8" ht="15">
      <c r="A72" s="15">
        <v>15</v>
      </c>
      <c r="B72" s="49" t="s">
        <v>47</v>
      </c>
      <c r="C72" s="47" t="s">
        <v>32</v>
      </c>
      <c r="D72" s="52">
        <v>41500</v>
      </c>
      <c r="E72" s="17">
        <v>10</v>
      </c>
      <c r="F72" s="18">
        <v>1</v>
      </c>
      <c r="G72" s="19"/>
      <c r="H72" s="20">
        <f t="shared" si="4"/>
        <v>9</v>
      </c>
    </row>
    <row r="73" spans="1:8" ht="15">
      <c r="A73" s="15">
        <v>16</v>
      </c>
      <c r="B73" s="75" t="s">
        <v>101</v>
      </c>
      <c r="C73" s="47" t="s">
        <v>100</v>
      </c>
      <c r="D73" s="62">
        <v>41464</v>
      </c>
      <c r="E73" s="17">
        <v>10</v>
      </c>
      <c r="F73" s="18">
        <v>1</v>
      </c>
      <c r="G73" s="19"/>
      <c r="H73" s="20">
        <f t="shared" si="4"/>
        <v>9</v>
      </c>
    </row>
    <row r="74" spans="1:8" ht="15">
      <c r="A74" s="15">
        <v>17</v>
      </c>
      <c r="B74" s="49" t="s">
        <v>44</v>
      </c>
      <c r="C74" s="58" t="s">
        <v>32</v>
      </c>
      <c r="D74" s="52">
        <v>41198</v>
      </c>
      <c r="E74" s="17">
        <v>10</v>
      </c>
      <c r="F74" s="18">
        <v>1</v>
      </c>
      <c r="G74" s="19"/>
      <c r="H74" s="20">
        <f>SUM(E74-F74-G74)</f>
        <v>9</v>
      </c>
    </row>
    <row r="75" spans="1:8" ht="15">
      <c r="A75" s="15">
        <v>18</v>
      </c>
      <c r="B75" s="84" t="s">
        <v>188</v>
      </c>
      <c r="C75" s="47" t="s">
        <v>181</v>
      </c>
      <c r="D75" s="46">
        <v>40998</v>
      </c>
      <c r="E75" s="17">
        <v>10</v>
      </c>
      <c r="F75" s="18">
        <v>1</v>
      </c>
      <c r="G75" s="19"/>
      <c r="H75" s="20">
        <f>SUM(E75-F75-G75)</f>
        <v>9</v>
      </c>
    </row>
    <row r="76" spans="1:8" ht="15">
      <c r="A76" s="15">
        <v>19</v>
      </c>
      <c r="B76" s="49" t="s">
        <v>40</v>
      </c>
      <c r="C76" s="47" t="s">
        <v>36</v>
      </c>
      <c r="D76" s="54">
        <v>41360</v>
      </c>
      <c r="E76" s="36">
        <v>10</v>
      </c>
      <c r="F76" s="37">
        <v>1.05</v>
      </c>
      <c r="G76" s="38"/>
      <c r="H76" s="39">
        <f t="shared" si="4"/>
        <v>8.95</v>
      </c>
    </row>
    <row r="77" spans="1:8" ht="15">
      <c r="A77" s="15">
        <v>20</v>
      </c>
      <c r="B77" s="49" t="s">
        <v>41</v>
      </c>
      <c r="C77" s="58" t="s">
        <v>36</v>
      </c>
      <c r="D77" s="52">
        <v>41095</v>
      </c>
      <c r="E77" s="17">
        <v>10</v>
      </c>
      <c r="F77" s="18">
        <v>1.05</v>
      </c>
      <c r="G77" s="19"/>
      <c r="H77" s="20">
        <f t="shared" si="4"/>
        <v>8.95</v>
      </c>
    </row>
    <row r="78" spans="1:8" ht="15">
      <c r="A78" s="15">
        <v>21</v>
      </c>
      <c r="B78" s="84" t="s">
        <v>82</v>
      </c>
      <c r="C78" s="47" t="s">
        <v>77</v>
      </c>
      <c r="D78" s="82">
        <v>41555</v>
      </c>
      <c r="E78" s="10">
        <v>10</v>
      </c>
      <c r="F78" s="11">
        <v>1.1</v>
      </c>
      <c r="G78" s="12"/>
      <c r="H78" s="13">
        <f t="shared" si="4"/>
        <v>8.9</v>
      </c>
    </row>
    <row r="79" spans="1:8" ht="15">
      <c r="A79" s="15">
        <v>22</v>
      </c>
      <c r="B79" s="84" t="s">
        <v>130</v>
      </c>
      <c r="C79" s="47" t="s">
        <v>119</v>
      </c>
      <c r="D79" s="59">
        <v>41492</v>
      </c>
      <c r="E79" s="17">
        <v>10</v>
      </c>
      <c r="F79" s="18">
        <v>1.1</v>
      </c>
      <c r="G79" s="19"/>
      <c r="H79" s="20">
        <f>SUM(E79-F79-G79)</f>
        <v>8.9</v>
      </c>
    </row>
    <row r="80" spans="1:8" ht="15">
      <c r="A80" s="15">
        <v>23</v>
      </c>
      <c r="B80" s="49" t="s">
        <v>28</v>
      </c>
      <c r="C80" s="47" t="s">
        <v>36</v>
      </c>
      <c r="D80" s="52">
        <v>40974</v>
      </c>
      <c r="E80" s="17">
        <v>10</v>
      </c>
      <c r="F80" s="18">
        <v>1.1</v>
      </c>
      <c r="G80" s="19"/>
      <c r="H80" s="20">
        <f>SUM(E80-F80-G80)</f>
        <v>8.9</v>
      </c>
    </row>
    <row r="81" spans="1:8" ht="15">
      <c r="A81" s="15">
        <v>24</v>
      </c>
      <c r="B81" s="97" t="s">
        <v>174</v>
      </c>
      <c r="C81" s="47" t="s">
        <v>164</v>
      </c>
      <c r="D81" s="61">
        <v>41538</v>
      </c>
      <c r="E81" s="17">
        <v>10</v>
      </c>
      <c r="F81" s="18">
        <v>1.15</v>
      </c>
      <c r="G81" s="19"/>
      <c r="H81" s="20">
        <f>SUM(E81-F81-G81)</f>
        <v>8.85</v>
      </c>
    </row>
    <row r="82" spans="1:8" ht="15">
      <c r="A82" s="15">
        <v>25</v>
      </c>
      <c r="B82" s="49" t="s">
        <v>48</v>
      </c>
      <c r="C82" s="85" t="s">
        <v>32</v>
      </c>
      <c r="D82" s="52">
        <v>41500</v>
      </c>
      <c r="E82" s="17">
        <v>10</v>
      </c>
      <c r="F82" s="18">
        <v>1.15</v>
      </c>
      <c r="G82" s="19"/>
      <c r="H82" s="20">
        <f t="shared" si="4"/>
        <v>8.85</v>
      </c>
    </row>
    <row r="83" spans="1:8" ht="15">
      <c r="A83" s="15">
        <v>26</v>
      </c>
      <c r="B83" s="49" t="s">
        <v>25</v>
      </c>
      <c r="C83" s="56" t="s">
        <v>36</v>
      </c>
      <c r="D83" s="52">
        <v>41401</v>
      </c>
      <c r="E83" s="45">
        <v>10</v>
      </c>
      <c r="F83" s="18">
        <v>1.15</v>
      </c>
      <c r="G83" s="19"/>
      <c r="H83" s="20">
        <f>SUM(E83-F83-G83)</f>
        <v>8.85</v>
      </c>
    </row>
    <row r="84" spans="1:8" ht="15">
      <c r="A84" s="15">
        <v>27</v>
      </c>
      <c r="B84" s="49" t="s">
        <v>45</v>
      </c>
      <c r="C84" s="47" t="s">
        <v>32</v>
      </c>
      <c r="D84" s="55">
        <v>41226</v>
      </c>
      <c r="E84" s="17">
        <v>10</v>
      </c>
      <c r="F84" s="18">
        <v>1.15</v>
      </c>
      <c r="G84" s="19"/>
      <c r="H84" s="20">
        <f>SUM(E84-F84-G84)</f>
        <v>8.85</v>
      </c>
    </row>
    <row r="85" spans="1:8" ht="15">
      <c r="A85" s="15">
        <v>28</v>
      </c>
      <c r="B85" s="49" t="s">
        <v>27</v>
      </c>
      <c r="C85" s="47" t="s">
        <v>36</v>
      </c>
      <c r="D85" s="52">
        <v>41224</v>
      </c>
      <c r="E85" s="17">
        <v>10</v>
      </c>
      <c r="F85" s="18">
        <v>1.15</v>
      </c>
      <c r="G85" s="19"/>
      <c r="H85" s="20">
        <f>SUM(E85-F85-G85)</f>
        <v>8.85</v>
      </c>
    </row>
    <row r="86" spans="1:8" ht="15">
      <c r="A86" s="15">
        <v>29</v>
      </c>
      <c r="B86" s="75" t="s">
        <v>42</v>
      </c>
      <c r="C86" s="47" t="s">
        <v>36</v>
      </c>
      <c r="D86" s="62">
        <v>41015</v>
      </c>
      <c r="E86" s="17">
        <v>10</v>
      </c>
      <c r="F86" s="18">
        <v>1.15</v>
      </c>
      <c r="G86" s="19"/>
      <c r="H86" s="20">
        <f>SUM(E86-F86-G86)</f>
        <v>8.85</v>
      </c>
    </row>
    <row r="87" spans="1:8" ht="15">
      <c r="A87" s="15">
        <v>30</v>
      </c>
      <c r="B87" s="49" t="s">
        <v>50</v>
      </c>
      <c r="C87" s="56" t="s">
        <v>32</v>
      </c>
      <c r="D87" s="52">
        <v>41597</v>
      </c>
      <c r="E87" s="45">
        <v>10</v>
      </c>
      <c r="F87" s="18">
        <v>1.2</v>
      </c>
      <c r="G87" s="19"/>
      <c r="H87" s="20">
        <f t="shared" si="4"/>
        <v>8.8</v>
      </c>
    </row>
    <row r="88" spans="1:8" ht="15">
      <c r="A88" s="15">
        <v>31</v>
      </c>
      <c r="B88" s="49" t="s">
        <v>46</v>
      </c>
      <c r="C88" s="56" t="s">
        <v>32</v>
      </c>
      <c r="D88" s="52">
        <v>41594</v>
      </c>
      <c r="E88" s="45">
        <v>10</v>
      </c>
      <c r="F88" s="18">
        <v>1.2</v>
      </c>
      <c r="G88" s="19"/>
      <c r="H88" s="20">
        <f t="shared" si="4"/>
        <v>8.8</v>
      </c>
    </row>
    <row r="89" spans="1:8" ht="15">
      <c r="A89" s="15">
        <v>32</v>
      </c>
      <c r="B89" s="49" t="s">
        <v>23</v>
      </c>
      <c r="C89" s="58" t="s">
        <v>36</v>
      </c>
      <c r="D89" s="82">
        <v>41563</v>
      </c>
      <c r="E89" s="45">
        <v>10</v>
      </c>
      <c r="F89" s="18">
        <v>1.2</v>
      </c>
      <c r="G89" s="19"/>
      <c r="H89" s="20">
        <f>SUM(E89-F89-G89)</f>
        <v>8.8</v>
      </c>
    </row>
    <row r="90" spans="1:8" ht="15">
      <c r="A90" s="15">
        <v>33</v>
      </c>
      <c r="B90" s="84" t="s">
        <v>149</v>
      </c>
      <c r="C90" s="101" t="s">
        <v>150</v>
      </c>
      <c r="D90" s="46">
        <v>41256</v>
      </c>
      <c r="E90" s="45">
        <v>10</v>
      </c>
      <c r="F90" s="18">
        <v>1.2</v>
      </c>
      <c r="G90" s="19"/>
      <c r="H90" s="20">
        <f>SUM(E90-F90-G90)</f>
        <v>8.8</v>
      </c>
    </row>
    <row r="91" spans="1:8" ht="15">
      <c r="A91" s="15">
        <v>34</v>
      </c>
      <c r="B91" s="84" t="s">
        <v>79</v>
      </c>
      <c r="C91" s="56" t="s">
        <v>77</v>
      </c>
      <c r="D91" s="46">
        <v>40958</v>
      </c>
      <c r="E91" s="45">
        <v>10</v>
      </c>
      <c r="F91" s="18">
        <v>1.2</v>
      </c>
      <c r="G91" s="19"/>
      <c r="H91" s="20">
        <f>SUM(E91-F91-G91)</f>
        <v>8.8</v>
      </c>
    </row>
    <row r="92" spans="1:8" ht="15">
      <c r="A92" s="15">
        <v>35</v>
      </c>
      <c r="B92" s="75" t="s">
        <v>118</v>
      </c>
      <c r="C92" s="47" t="s">
        <v>105</v>
      </c>
      <c r="D92" s="62">
        <v>41619</v>
      </c>
      <c r="E92" s="45">
        <v>10</v>
      </c>
      <c r="F92" s="18">
        <v>1.25</v>
      </c>
      <c r="G92" s="19"/>
      <c r="H92" s="20">
        <f t="shared" si="4"/>
        <v>8.75</v>
      </c>
    </row>
    <row r="93" spans="1:8" ht="15">
      <c r="A93" s="15">
        <v>36</v>
      </c>
      <c r="B93" s="84" t="s">
        <v>49</v>
      </c>
      <c r="C93" s="47" t="s">
        <v>32</v>
      </c>
      <c r="D93" s="46">
        <v>41432</v>
      </c>
      <c r="E93" s="45">
        <v>10</v>
      </c>
      <c r="F93" s="18">
        <v>1.25</v>
      </c>
      <c r="G93" s="19"/>
      <c r="H93" s="20">
        <f>SUM(E93-F93-G93)</f>
        <v>8.75</v>
      </c>
    </row>
    <row r="94" spans="1:8" ht="15">
      <c r="A94" s="15">
        <v>37</v>
      </c>
      <c r="B94" s="84" t="s">
        <v>29</v>
      </c>
      <c r="C94" s="47" t="s">
        <v>36</v>
      </c>
      <c r="D94" s="46">
        <v>41074</v>
      </c>
      <c r="E94" s="45">
        <v>10</v>
      </c>
      <c r="F94" s="18">
        <v>1.25</v>
      </c>
      <c r="G94" s="19"/>
      <c r="H94" s="20">
        <f>SUM(E94-F94-G94)</f>
        <v>8.75</v>
      </c>
    </row>
    <row r="95" spans="1:8" ht="15">
      <c r="A95" s="15">
        <v>38</v>
      </c>
      <c r="B95" s="84" t="s">
        <v>31</v>
      </c>
      <c r="C95" s="47" t="s">
        <v>36</v>
      </c>
      <c r="D95" s="46">
        <v>41488</v>
      </c>
      <c r="E95" s="45">
        <v>10</v>
      </c>
      <c r="F95" s="18">
        <v>1.3</v>
      </c>
      <c r="G95" s="19"/>
      <c r="H95" s="20">
        <f t="shared" si="4"/>
        <v>8.7</v>
      </c>
    </row>
    <row r="96" spans="1:8" ht="15">
      <c r="A96" s="15">
        <v>39</v>
      </c>
      <c r="B96" s="93" t="s">
        <v>152</v>
      </c>
      <c r="C96" s="58" t="s">
        <v>150</v>
      </c>
      <c r="D96" s="98">
        <v>41149</v>
      </c>
      <c r="E96" s="45">
        <v>10</v>
      </c>
      <c r="F96" s="18">
        <v>1.35</v>
      </c>
      <c r="G96" s="19"/>
      <c r="H96" s="20">
        <f t="shared" si="4"/>
        <v>8.65</v>
      </c>
    </row>
    <row r="97" spans="1:8" ht="15">
      <c r="A97" s="15">
        <v>40</v>
      </c>
      <c r="B97" s="84" t="s">
        <v>151</v>
      </c>
      <c r="C97" s="47" t="s">
        <v>150</v>
      </c>
      <c r="D97" s="46">
        <v>40910</v>
      </c>
      <c r="E97" s="45">
        <v>10</v>
      </c>
      <c r="F97" s="18">
        <v>1.4</v>
      </c>
      <c r="G97" s="19"/>
      <c r="H97" s="20">
        <f t="shared" si="4"/>
        <v>8.6</v>
      </c>
    </row>
    <row r="98" spans="1:8" ht="15">
      <c r="A98" s="15">
        <v>41</v>
      </c>
      <c r="B98" s="49" t="s">
        <v>39</v>
      </c>
      <c r="C98" s="47" t="s">
        <v>36</v>
      </c>
      <c r="D98" s="52">
        <v>41595</v>
      </c>
      <c r="E98" s="45">
        <v>10</v>
      </c>
      <c r="F98" s="18">
        <v>1.5</v>
      </c>
      <c r="G98" s="19"/>
      <c r="H98" s="20">
        <f t="shared" si="4"/>
        <v>8.5</v>
      </c>
    </row>
    <row r="99" spans="1:8" ht="15">
      <c r="A99" s="15">
        <v>42</v>
      </c>
      <c r="B99" s="49" t="s">
        <v>127</v>
      </c>
      <c r="C99" s="47" t="s">
        <v>119</v>
      </c>
      <c r="D99" s="52">
        <v>41491</v>
      </c>
      <c r="E99" s="45">
        <v>10</v>
      </c>
      <c r="F99" s="18">
        <v>1.55</v>
      </c>
      <c r="G99" s="19"/>
      <c r="H99" s="20">
        <f t="shared" si="4"/>
        <v>8.45</v>
      </c>
    </row>
    <row r="100" spans="1:8" ht="15">
      <c r="A100" s="15">
        <v>43</v>
      </c>
      <c r="B100" s="49" t="s">
        <v>129</v>
      </c>
      <c r="C100" s="47" t="s">
        <v>119</v>
      </c>
      <c r="D100" s="82">
        <v>41478</v>
      </c>
      <c r="E100" s="45">
        <v>9</v>
      </c>
      <c r="F100" s="18">
        <v>0.7</v>
      </c>
      <c r="G100" s="19"/>
      <c r="H100" s="20">
        <f t="shared" si="4"/>
        <v>8.3</v>
      </c>
    </row>
    <row r="101" spans="1:8" ht="15">
      <c r="A101" s="15">
        <v>44</v>
      </c>
      <c r="B101" s="84" t="s">
        <v>148</v>
      </c>
      <c r="C101" s="47" t="s">
        <v>150</v>
      </c>
      <c r="D101" s="46">
        <v>41114</v>
      </c>
      <c r="E101" s="45">
        <v>9</v>
      </c>
      <c r="F101" s="18">
        <v>0.8</v>
      </c>
      <c r="G101" s="19">
        <v>0.3</v>
      </c>
      <c r="H101" s="20">
        <f t="shared" si="4"/>
        <v>7.8999999999999995</v>
      </c>
    </row>
    <row r="102" spans="1:8" ht="15">
      <c r="A102" s="15">
        <v>45</v>
      </c>
      <c r="B102" s="84" t="s">
        <v>128</v>
      </c>
      <c r="C102" s="47" t="s">
        <v>119</v>
      </c>
      <c r="D102" s="46">
        <v>41543</v>
      </c>
      <c r="E102" s="45">
        <v>9</v>
      </c>
      <c r="F102" s="18">
        <v>0.9</v>
      </c>
      <c r="G102" s="19">
        <v>0.3</v>
      </c>
      <c r="H102" s="20">
        <f t="shared" si="4"/>
        <v>7.8</v>
      </c>
    </row>
    <row r="103" spans="1:8" ht="15">
      <c r="A103" s="15">
        <v>46</v>
      </c>
      <c r="B103" s="49" t="s">
        <v>102</v>
      </c>
      <c r="C103" s="58" t="s">
        <v>100</v>
      </c>
      <c r="D103" s="52">
        <v>41283</v>
      </c>
      <c r="E103" s="45">
        <v>9</v>
      </c>
      <c r="F103" s="18">
        <v>1.05</v>
      </c>
      <c r="G103" s="19">
        <v>0.3</v>
      </c>
      <c r="H103" s="20">
        <f t="shared" si="4"/>
        <v>7.65</v>
      </c>
    </row>
    <row r="104" spans="1:8" ht="15">
      <c r="A104" s="179">
        <v>47</v>
      </c>
      <c r="B104" s="179" t="s">
        <v>30</v>
      </c>
      <c r="C104" s="181" t="s">
        <v>36</v>
      </c>
      <c r="D104" s="191">
        <v>41074</v>
      </c>
      <c r="E104" s="234">
        <v>0</v>
      </c>
      <c r="F104" s="184">
        <v>0</v>
      </c>
      <c r="G104" s="185"/>
      <c r="H104" s="186">
        <f t="shared" si="4"/>
        <v>0</v>
      </c>
    </row>
    <row r="105" spans="1:8" ht="15">
      <c r="A105" s="235">
        <v>48</v>
      </c>
      <c r="B105" s="179" t="s">
        <v>24</v>
      </c>
      <c r="C105" s="181" t="s">
        <v>36</v>
      </c>
      <c r="D105" s="191">
        <v>41514</v>
      </c>
      <c r="E105" s="234">
        <v>0</v>
      </c>
      <c r="F105" s="184">
        <v>0</v>
      </c>
      <c r="G105" s="185"/>
      <c r="H105" s="186">
        <f t="shared" si="4"/>
        <v>0</v>
      </c>
    </row>
    <row r="109" spans="4:8" ht="15">
      <c r="D109" s="3"/>
      <c r="E109" s="289" t="s">
        <v>1</v>
      </c>
      <c r="F109" s="289"/>
      <c r="G109" s="289"/>
      <c r="H109" s="289"/>
    </row>
    <row r="110" spans="2:8" ht="30">
      <c r="B110" s="4" t="s">
        <v>3</v>
      </c>
      <c r="C110" s="4" t="s">
        <v>4</v>
      </c>
      <c r="D110" s="4" t="s">
        <v>5</v>
      </c>
      <c r="E110" s="6" t="s">
        <v>7</v>
      </c>
      <c r="F110" s="6" t="s">
        <v>8</v>
      </c>
      <c r="G110" s="6" t="s">
        <v>9</v>
      </c>
      <c r="H110" s="6" t="s">
        <v>11</v>
      </c>
    </row>
    <row r="111" spans="1:8" ht="15">
      <c r="A111" s="216">
        <v>1</v>
      </c>
      <c r="B111" s="165" t="s">
        <v>171</v>
      </c>
      <c r="C111" s="175" t="s">
        <v>164</v>
      </c>
      <c r="D111" s="166">
        <v>41456</v>
      </c>
      <c r="E111" s="152">
        <v>10</v>
      </c>
      <c r="F111" s="140">
        <v>0.725</v>
      </c>
      <c r="G111" s="141"/>
      <c r="H111" s="142">
        <f aca="true" t="shared" si="5" ref="H111:H158">SUM(E111-F111-G111)</f>
        <v>9.275</v>
      </c>
    </row>
    <row r="112" spans="1:8" ht="15">
      <c r="A112" s="215">
        <v>2</v>
      </c>
      <c r="B112" s="222" t="s">
        <v>174</v>
      </c>
      <c r="C112" s="236" t="s">
        <v>164</v>
      </c>
      <c r="D112" s="224">
        <v>41538</v>
      </c>
      <c r="E112" s="218">
        <v>10</v>
      </c>
      <c r="F112" s="209">
        <v>0.825</v>
      </c>
      <c r="G112" s="210"/>
      <c r="H112" s="231">
        <f t="shared" si="5"/>
        <v>9.175</v>
      </c>
    </row>
    <row r="113" spans="1:8" ht="15">
      <c r="A113" s="215">
        <v>3</v>
      </c>
      <c r="B113" s="222" t="s">
        <v>173</v>
      </c>
      <c r="C113" s="236" t="s">
        <v>164</v>
      </c>
      <c r="D113" s="224">
        <v>41059</v>
      </c>
      <c r="E113" s="218">
        <v>10</v>
      </c>
      <c r="F113" s="209">
        <v>0.85</v>
      </c>
      <c r="G113" s="210"/>
      <c r="H113" s="231">
        <f t="shared" si="5"/>
        <v>9.15</v>
      </c>
    </row>
    <row r="114" spans="1:8" ht="15">
      <c r="A114" s="215">
        <v>4</v>
      </c>
      <c r="B114" s="222" t="s">
        <v>188</v>
      </c>
      <c r="C114" s="236" t="s">
        <v>181</v>
      </c>
      <c r="D114" s="224">
        <v>40998</v>
      </c>
      <c r="E114" s="218">
        <v>10</v>
      </c>
      <c r="F114" s="209">
        <v>0.85</v>
      </c>
      <c r="G114" s="210"/>
      <c r="H114" s="231">
        <f t="shared" si="5"/>
        <v>9.15</v>
      </c>
    </row>
    <row r="115" spans="1:8" ht="15">
      <c r="A115" s="216">
        <v>5</v>
      </c>
      <c r="B115" s="165" t="s">
        <v>189</v>
      </c>
      <c r="C115" s="175" t="s">
        <v>181</v>
      </c>
      <c r="D115" s="166">
        <v>40975</v>
      </c>
      <c r="E115" s="152">
        <v>10</v>
      </c>
      <c r="F115" s="140">
        <v>0.875</v>
      </c>
      <c r="G115" s="141"/>
      <c r="H115" s="142">
        <f t="shared" si="5"/>
        <v>9.125</v>
      </c>
    </row>
    <row r="116" spans="1:8" ht="15">
      <c r="A116" s="215">
        <v>6</v>
      </c>
      <c r="B116" s="222" t="s">
        <v>79</v>
      </c>
      <c r="C116" s="236" t="s">
        <v>77</v>
      </c>
      <c r="D116" s="224">
        <v>40958</v>
      </c>
      <c r="E116" s="218">
        <v>10</v>
      </c>
      <c r="F116" s="209">
        <v>1</v>
      </c>
      <c r="G116" s="210"/>
      <c r="H116" s="231">
        <f t="shared" si="5"/>
        <v>9</v>
      </c>
    </row>
    <row r="117" spans="1:8" ht="15">
      <c r="A117" s="215">
        <v>7</v>
      </c>
      <c r="B117" s="222" t="s">
        <v>170</v>
      </c>
      <c r="C117" s="236" t="s">
        <v>164</v>
      </c>
      <c r="D117" s="224">
        <v>41459</v>
      </c>
      <c r="E117" s="218">
        <v>10</v>
      </c>
      <c r="F117" s="209">
        <v>1.05</v>
      </c>
      <c r="G117" s="210"/>
      <c r="H117" s="231">
        <f t="shared" si="5"/>
        <v>8.95</v>
      </c>
    </row>
    <row r="118" spans="1:8" ht="15">
      <c r="A118" s="216">
        <v>8</v>
      </c>
      <c r="B118" s="165" t="s">
        <v>187</v>
      </c>
      <c r="C118" s="175" t="s">
        <v>181</v>
      </c>
      <c r="D118" s="166">
        <v>41184</v>
      </c>
      <c r="E118" s="152">
        <v>10</v>
      </c>
      <c r="F118" s="140">
        <v>1.05</v>
      </c>
      <c r="G118" s="141"/>
      <c r="H118" s="142">
        <f t="shared" si="5"/>
        <v>8.95</v>
      </c>
    </row>
    <row r="119" spans="1:8" ht="15">
      <c r="A119" s="15">
        <v>9</v>
      </c>
      <c r="B119" s="112" t="s">
        <v>190</v>
      </c>
      <c r="C119" s="51" t="s">
        <v>181</v>
      </c>
      <c r="D119" s="59">
        <v>41029</v>
      </c>
      <c r="E119" s="17">
        <v>10</v>
      </c>
      <c r="F119" s="18">
        <v>1.125</v>
      </c>
      <c r="G119" s="19"/>
      <c r="H119" s="20">
        <f t="shared" si="5"/>
        <v>8.875</v>
      </c>
    </row>
    <row r="120" spans="1:8" ht="15">
      <c r="A120" s="15">
        <v>10</v>
      </c>
      <c r="B120" s="84" t="s">
        <v>168</v>
      </c>
      <c r="C120" s="47" t="s">
        <v>164</v>
      </c>
      <c r="D120" s="46">
        <v>41321</v>
      </c>
      <c r="E120" s="17">
        <v>10</v>
      </c>
      <c r="F120" s="18">
        <v>1.175</v>
      </c>
      <c r="G120" s="19"/>
      <c r="H120" s="20">
        <f t="shared" si="5"/>
        <v>8.825</v>
      </c>
    </row>
    <row r="121" spans="1:8" ht="15">
      <c r="A121" s="15">
        <v>11</v>
      </c>
      <c r="B121" s="49" t="s">
        <v>40</v>
      </c>
      <c r="C121" s="47" t="s">
        <v>36</v>
      </c>
      <c r="D121" s="52">
        <v>41360</v>
      </c>
      <c r="E121" s="17">
        <v>10</v>
      </c>
      <c r="F121" s="18">
        <v>1.25</v>
      </c>
      <c r="G121" s="19"/>
      <c r="H121" s="20">
        <f t="shared" si="5"/>
        <v>8.75</v>
      </c>
    </row>
    <row r="122" spans="1:8" ht="15">
      <c r="A122" s="15">
        <v>12</v>
      </c>
      <c r="B122" s="49" t="s">
        <v>39</v>
      </c>
      <c r="C122" s="47" t="s">
        <v>36</v>
      </c>
      <c r="D122" s="52">
        <v>41595</v>
      </c>
      <c r="E122" s="17">
        <v>10</v>
      </c>
      <c r="F122" s="18">
        <v>1.35</v>
      </c>
      <c r="G122" s="19"/>
      <c r="H122" s="20">
        <f t="shared" si="5"/>
        <v>8.65</v>
      </c>
    </row>
    <row r="123" spans="1:8" ht="15">
      <c r="A123" s="15">
        <v>13</v>
      </c>
      <c r="B123" s="49" t="s">
        <v>47</v>
      </c>
      <c r="C123" s="47" t="s">
        <v>32</v>
      </c>
      <c r="D123" s="52">
        <v>41500</v>
      </c>
      <c r="E123" s="17">
        <v>10</v>
      </c>
      <c r="F123" s="18">
        <v>1.4</v>
      </c>
      <c r="G123" s="19"/>
      <c r="H123" s="20">
        <f t="shared" si="5"/>
        <v>8.6</v>
      </c>
    </row>
    <row r="124" spans="1:8" ht="15">
      <c r="A124" s="15">
        <v>14</v>
      </c>
      <c r="B124" s="49" t="s">
        <v>81</v>
      </c>
      <c r="C124" s="58" t="s">
        <v>77</v>
      </c>
      <c r="D124" s="52">
        <v>41524</v>
      </c>
      <c r="E124" s="17">
        <v>10</v>
      </c>
      <c r="F124" s="18">
        <v>1.525</v>
      </c>
      <c r="G124" s="19"/>
      <c r="H124" s="20">
        <f t="shared" si="5"/>
        <v>8.475</v>
      </c>
    </row>
    <row r="125" spans="1:8" ht="15">
      <c r="A125" s="15">
        <v>15</v>
      </c>
      <c r="B125" s="84" t="s">
        <v>82</v>
      </c>
      <c r="C125" s="47" t="s">
        <v>77</v>
      </c>
      <c r="D125" s="82">
        <v>41555</v>
      </c>
      <c r="E125" s="17">
        <v>10</v>
      </c>
      <c r="F125" s="18">
        <v>1.55</v>
      </c>
      <c r="G125" s="19"/>
      <c r="H125" s="20">
        <f t="shared" si="5"/>
        <v>8.45</v>
      </c>
    </row>
    <row r="126" spans="1:8" ht="15">
      <c r="A126" s="15">
        <v>16</v>
      </c>
      <c r="B126" s="84" t="s">
        <v>172</v>
      </c>
      <c r="C126" s="47" t="s">
        <v>164</v>
      </c>
      <c r="D126" s="46">
        <v>41311</v>
      </c>
      <c r="E126" s="17">
        <v>9</v>
      </c>
      <c r="F126" s="18">
        <v>0.75</v>
      </c>
      <c r="G126" s="19"/>
      <c r="H126" s="20">
        <f t="shared" si="5"/>
        <v>8.25</v>
      </c>
    </row>
    <row r="127" spans="1:8" ht="15">
      <c r="A127" s="15">
        <v>17</v>
      </c>
      <c r="B127" s="75" t="s">
        <v>43</v>
      </c>
      <c r="C127" s="47" t="s">
        <v>32</v>
      </c>
      <c r="D127" s="62">
        <v>41079</v>
      </c>
      <c r="E127" s="17">
        <v>9</v>
      </c>
      <c r="F127" s="18">
        <v>0.5</v>
      </c>
      <c r="G127" s="19">
        <v>0.3</v>
      </c>
      <c r="H127" s="20">
        <f t="shared" si="5"/>
        <v>8.2</v>
      </c>
    </row>
    <row r="128" spans="1:8" ht="15">
      <c r="A128" s="15">
        <v>18</v>
      </c>
      <c r="B128" s="49" t="s">
        <v>28</v>
      </c>
      <c r="C128" s="47" t="s">
        <v>36</v>
      </c>
      <c r="D128" s="52">
        <v>40974</v>
      </c>
      <c r="E128" s="17">
        <v>9</v>
      </c>
      <c r="F128" s="18">
        <v>0.8</v>
      </c>
      <c r="G128" s="19"/>
      <c r="H128" s="20">
        <f t="shared" si="5"/>
        <v>8.2</v>
      </c>
    </row>
    <row r="129" spans="1:8" ht="15">
      <c r="A129" s="15">
        <v>19</v>
      </c>
      <c r="B129" s="75" t="s">
        <v>26</v>
      </c>
      <c r="C129" s="47" t="s">
        <v>36</v>
      </c>
      <c r="D129" s="104">
        <v>41561</v>
      </c>
      <c r="E129" s="36">
        <v>9</v>
      </c>
      <c r="F129" s="37">
        <v>0.9</v>
      </c>
      <c r="G129" s="38"/>
      <c r="H129" s="39">
        <f t="shared" si="5"/>
        <v>8.1</v>
      </c>
    </row>
    <row r="130" spans="1:8" ht="15">
      <c r="A130" s="15">
        <v>20</v>
      </c>
      <c r="B130" s="49" t="s">
        <v>46</v>
      </c>
      <c r="C130" s="47" t="s">
        <v>32</v>
      </c>
      <c r="D130" s="52">
        <v>41594</v>
      </c>
      <c r="E130" s="17">
        <v>9</v>
      </c>
      <c r="F130" s="18">
        <v>0.625</v>
      </c>
      <c r="G130" s="19">
        <v>0.3</v>
      </c>
      <c r="H130" s="20">
        <f t="shared" si="5"/>
        <v>8.075</v>
      </c>
    </row>
    <row r="131" spans="1:8" ht="15">
      <c r="A131" s="15">
        <v>21</v>
      </c>
      <c r="B131" s="84" t="s">
        <v>148</v>
      </c>
      <c r="C131" s="47" t="s">
        <v>150</v>
      </c>
      <c r="D131" s="46">
        <v>41114</v>
      </c>
      <c r="E131" s="10">
        <v>10</v>
      </c>
      <c r="F131" s="11">
        <v>1.925</v>
      </c>
      <c r="G131" s="12"/>
      <c r="H131" s="13">
        <f t="shared" si="5"/>
        <v>8.075</v>
      </c>
    </row>
    <row r="132" spans="1:8" ht="15">
      <c r="A132" s="15">
        <v>22</v>
      </c>
      <c r="B132" s="84" t="s">
        <v>149</v>
      </c>
      <c r="C132" s="47" t="s">
        <v>150</v>
      </c>
      <c r="D132" s="46">
        <v>41256</v>
      </c>
      <c r="E132" s="17">
        <v>10</v>
      </c>
      <c r="F132" s="18">
        <v>2</v>
      </c>
      <c r="G132" s="19"/>
      <c r="H132" s="20">
        <f t="shared" si="5"/>
        <v>8</v>
      </c>
    </row>
    <row r="133" spans="1:8" ht="15">
      <c r="A133" s="15">
        <v>23</v>
      </c>
      <c r="B133" s="49" t="s">
        <v>44</v>
      </c>
      <c r="C133" s="58" t="s">
        <v>32</v>
      </c>
      <c r="D133" s="53">
        <v>41198</v>
      </c>
      <c r="E133" s="17">
        <v>9</v>
      </c>
      <c r="F133" s="18">
        <v>0.875</v>
      </c>
      <c r="G133" s="19">
        <v>0.3</v>
      </c>
      <c r="H133" s="20">
        <f t="shared" si="5"/>
        <v>7.825</v>
      </c>
    </row>
    <row r="134" spans="1:8" ht="15">
      <c r="A134" s="15">
        <v>24</v>
      </c>
      <c r="B134" s="49" t="s">
        <v>25</v>
      </c>
      <c r="C134" s="85" t="s">
        <v>36</v>
      </c>
      <c r="D134" s="52">
        <v>41401</v>
      </c>
      <c r="E134" s="17">
        <v>9</v>
      </c>
      <c r="F134" s="18">
        <v>1.2</v>
      </c>
      <c r="G134" s="19"/>
      <c r="H134" s="20">
        <f>SUM(E134-F134-G134)</f>
        <v>7.8</v>
      </c>
    </row>
    <row r="135" spans="1:8" ht="15">
      <c r="A135" s="15">
        <v>25</v>
      </c>
      <c r="B135" s="49" t="s">
        <v>27</v>
      </c>
      <c r="C135" s="47" t="s">
        <v>36</v>
      </c>
      <c r="D135" s="52">
        <v>41224</v>
      </c>
      <c r="E135" s="17">
        <v>9</v>
      </c>
      <c r="F135" s="18">
        <v>1.2</v>
      </c>
      <c r="G135" s="19"/>
      <c r="H135" s="20">
        <f>SUM(E135-F135-G135)</f>
        <v>7.8</v>
      </c>
    </row>
    <row r="136" spans="1:8" ht="15">
      <c r="A136" s="15">
        <v>26</v>
      </c>
      <c r="B136" s="84" t="s">
        <v>169</v>
      </c>
      <c r="C136" s="47" t="s">
        <v>164</v>
      </c>
      <c r="D136" s="46">
        <v>41383</v>
      </c>
      <c r="E136" s="17">
        <v>9</v>
      </c>
      <c r="F136" s="18">
        <v>0.95</v>
      </c>
      <c r="G136" s="19">
        <v>0.3</v>
      </c>
      <c r="H136" s="20">
        <f t="shared" si="5"/>
        <v>7.750000000000001</v>
      </c>
    </row>
    <row r="137" spans="1:8" ht="15">
      <c r="A137" s="15">
        <v>27</v>
      </c>
      <c r="B137" s="75" t="s">
        <v>101</v>
      </c>
      <c r="C137" s="47" t="s">
        <v>100</v>
      </c>
      <c r="D137" s="62">
        <v>41464</v>
      </c>
      <c r="E137" s="17">
        <v>9</v>
      </c>
      <c r="F137" s="18">
        <v>1.175</v>
      </c>
      <c r="G137" s="19">
        <v>0.1</v>
      </c>
      <c r="H137" s="20">
        <f t="shared" si="5"/>
        <v>7.7250000000000005</v>
      </c>
    </row>
    <row r="138" spans="1:8" ht="15">
      <c r="A138" s="15">
        <v>28</v>
      </c>
      <c r="B138" s="49" t="s">
        <v>48</v>
      </c>
      <c r="C138" s="56" t="s">
        <v>32</v>
      </c>
      <c r="D138" s="52">
        <v>41500</v>
      </c>
      <c r="E138" s="17">
        <v>9</v>
      </c>
      <c r="F138" s="18">
        <v>1.1</v>
      </c>
      <c r="G138" s="19">
        <v>0.3</v>
      </c>
      <c r="H138" s="20">
        <f>SUM(E138-F138-G138)</f>
        <v>7.6000000000000005</v>
      </c>
    </row>
    <row r="139" spans="1:8" ht="15">
      <c r="A139" s="15">
        <v>29</v>
      </c>
      <c r="B139" s="81" t="s">
        <v>127</v>
      </c>
      <c r="C139" s="47" t="s">
        <v>119</v>
      </c>
      <c r="D139" s="54">
        <v>41491</v>
      </c>
      <c r="E139" s="17">
        <v>9</v>
      </c>
      <c r="F139" s="18">
        <v>1.1</v>
      </c>
      <c r="G139" s="19">
        <v>0.3</v>
      </c>
      <c r="H139" s="20">
        <f>SUM(E139-F139-G139)</f>
        <v>7.6000000000000005</v>
      </c>
    </row>
    <row r="140" spans="1:8" ht="15">
      <c r="A140" s="15">
        <v>30</v>
      </c>
      <c r="B140" s="84" t="s">
        <v>80</v>
      </c>
      <c r="C140" s="56" t="s">
        <v>77</v>
      </c>
      <c r="D140" s="46">
        <v>41410</v>
      </c>
      <c r="E140" s="17">
        <v>9</v>
      </c>
      <c r="F140" s="18">
        <v>1.45</v>
      </c>
      <c r="G140" s="19"/>
      <c r="H140" s="20">
        <f t="shared" si="5"/>
        <v>7.55</v>
      </c>
    </row>
    <row r="141" spans="1:8" ht="15">
      <c r="A141" s="15">
        <v>31</v>
      </c>
      <c r="B141" s="49" t="s">
        <v>50</v>
      </c>
      <c r="C141" s="56" t="s">
        <v>32</v>
      </c>
      <c r="D141" s="52">
        <v>41597</v>
      </c>
      <c r="E141" s="17">
        <v>9</v>
      </c>
      <c r="F141" s="18">
        <v>1.225</v>
      </c>
      <c r="G141" s="19">
        <v>0.3</v>
      </c>
      <c r="H141" s="20">
        <f t="shared" si="5"/>
        <v>7.4750000000000005</v>
      </c>
    </row>
    <row r="142" spans="1:8" ht="15">
      <c r="A142" s="15">
        <v>32</v>
      </c>
      <c r="B142" s="49" t="s">
        <v>129</v>
      </c>
      <c r="C142" s="101" t="s">
        <v>119</v>
      </c>
      <c r="D142" s="82">
        <v>41478</v>
      </c>
      <c r="E142" s="17">
        <v>9</v>
      </c>
      <c r="F142" s="18">
        <v>1.525</v>
      </c>
      <c r="G142" s="19"/>
      <c r="H142" s="20">
        <f t="shared" si="5"/>
        <v>7.475</v>
      </c>
    </row>
    <row r="143" spans="1:8" ht="15">
      <c r="A143" s="15">
        <v>33</v>
      </c>
      <c r="B143" s="93" t="s">
        <v>152</v>
      </c>
      <c r="C143" s="63" t="s">
        <v>150</v>
      </c>
      <c r="D143" s="98">
        <v>41149</v>
      </c>
      <c r="E143" s="17">
        <v>9</v>
      </c>
      <c r="F143" s="18">
        <v>1.55</v>
      </c>
      <c r="G143" s="19"/>
      <c r="H143" s="20">
        <f t="shared" si="5"/>
        <v>7.45</v>
      </c>
    </row>
    <row r="144" spans="1:8" ht="15">
      <c r="A144" s="15">
        <v>34</v>
      </c>
      <c r="B144" s="49" t="s">
        <v>103</v>
      </c>
      <c r="C144" s="47" t="s">
        <v>100</v>
      </c>
      <c r="D144" s="52">
        <v>41228</v>
      </c>
      <c r="E144" s="17">
        <v>9</v>
      </c>
      <c r="F144" s="18">
        <v>1.475</v>
      </c>
      <c r="G144" s="19">
        <v>0.1</v>
      </c>
      <c r="H144" s="20">
        <f t="shared" si="5"/>
        <v>7.425000000000001</v>
      </c>
    </row>
    <row r="145" spans="1:8" ht="15">
      <c r="A145" s="15">
        <v>35</v>
      </c>
      <c r="B145" s="49" t="s">
        <v>41</v>
      </c>
      <c r="C145" s="58" t="s">
        <v>36</v>
      </c>
      <c r="D145" s="52">
        <v>41095</v>
      </c>
      <c r="E145" s="17">
        <v>9</v>
      </c>
      <c r="F145" s="18">
        <v>1.6</v>
      </c>
      <c r="G145" s="19"/>
      <c r="H145" s="20">
        <f t="shared" si="5"/>
        <v>7.4</v>
      </c>
    </row>
    <row r="146" spans="1:8" ht="15">
      <c r="A146" s="15">
        <v>36</v>
      </c>
      <c r="B146" s="75" t="s">
        <v>42</v>
      </c>
      <c r="C146" s="47" t="s">
        <v>36</v>
      </c>
      <c r="D146" s="62">
        <v>41015</v>
      </c>
      <c r="E146" s="17">
        <v>9</v>
      </c>
      <c r="F146" s="18">
        <v>1.65</v>
      </c>
      <c r="G146" s="19"/>
      <c r="H146" s="20">
        <f t="shared" si="5"/>
        <v>7.35</v>
      </c>
    </row>
    <row r="147" spans="1:8" ht="15">
      <c r="A147" s="15">
        <v>37</v>
      </c>
      <c r="B147" s="84" t="s">
        <v>130</v>
      </c>
      <c r="C147" s="47" t="s">
        <v>119</v>
      </c>
      <c r="D147" s="46">
        <v>41492</v>
      </c>
      <c r="E147" s="17">
        <v>9</v>
      </c>
      <c r="F147" s="18">
        <v>1.75</v>
      </c>
      <c r="G147" s="19"/>
      <c r="H147" s="20">
        <f>SUM(E147-F147-G147)</f>
        <v>7.25</v>
      </c>
    </row>
    <row r="148" spans="1:8" ht="15">
      <c r="A148" s="15">
        <v>38</v>
      </c>
      <c r="B148" s="84" t="s">
        <v>151</v>
      </c>
      <c r="C148" s="47" t="s">
        <v>150</v>
      </c>
      <c r="D148" s="46">
        <v>40910</v>
      </c>
      <c r="E148" s="17">
        <v>9</v>
      </c>
      <c r="F148" s="18">
        <v>1.75</v>
      </c>
      <c r="G148" s="19"/>
      <c r="H148" s="20">
        <f>SUM(E148-F148-G148)</f>
        <v>7.25</v>
      </c>
    </row>
    <row r="149" spans="1:8" ht="15">
      <c r="A149" s="15">
        <v>39</v>
      </c>
      <c r="B149" s="75" t="s">
        <v>118</v>
      </c>
      <c r="C149" s="47" t="s">
        <v>105</v>
      </c>
      <c r="D149" s="62">
        <v>41619</v>
      </c>
      <c r="E149" s="17">
        <v>9</v>
      </c>
      <c r="F149" s="18">
        <v>1.45</v>
      </c>
      <c r="G149" s="19">
        <v>0.4</v>
      </c>
      <c r="H149" s="20">
        <f t="shared" si="5"/>
        <v>7.1499999999999995</v>
      </c>
    </row>
    <row r="150" spans="1:8" ht="15">
      <c r="A150" s="15">
        <v>40</v>
      </c>
      <c r="B150" s="49" t="s">
        <v>102</v>
      </c>
      <c r="C150" s="58" t="s">
        <v>100</v>
      </c>
      <c r="D150" s="52">
        <v>41283</v>
      </c>
      <c r="E150" s="17">
        <v>8</v>
      </c>
      <c r="F150" s="18">
        <v>1.05</v>
      </c>
      <c r="G150" s="19">
        <v>0.1</v>
      </c>
      <c r="H150" s="20">
        <f t="shared" si="5"/>
        <v>6.8500000000000005</v>
      </c>
    </row>
    <row r="151" spans="1:8" ht="15">
      <c r="A151" s="15">
        <v>41</v>
      </c>
      <c r="B151" s="49" t="s">
        <v>45</v>
      </c>
      <c r="C151" s="47" t="s">
        <v>32</v>
      </c>
      <c r="D151" s="55">
        <v>41226</v>
      </c>
      <c r="E151" s="17">
        <v>8</v>
      </c>
      <c r="F151" s="18">
        <v>0.775</v>
      </c>
      <c r="G151" s="19">
        <v>0.4</v>
      </c>
      <c r="H151" s="20">
        <f t="shared" si="5"/>
        <v>6.824999999999999</v>
      </c>
    </row>
    <row r="152" spans="1:8" ht="15">
      <c r="A152" s="15">
        <v>42</v>
      </c>
      <c r="B152" s="84" t="s">
        <v>49</v>
      </c>
      <c r="C152" s="47" t="s">
        <v>32</v>
      </c>
      <c r="D152" s="46">
        <v>41432</v>
      </c>
      <c r="E152" s="17">
        <v>8</v>
      </c>
      <c r="F152" s="18">
        <v>1.2</v>
      </c>
      <c r="G152" s="19">
        <v>0.3</v>
      </c>
      <c r="H152" s="20">
        <f t="shared" si="5"/>
        <v>6.5</v>
      </c>
    </row>
    <row r="153" spans="1:8" ht="15">
      <c r="A153" s="15">
        <v>43</v>
      </c>
      <c r="B153" s="84" t="s">
        <v>29</v>
      </c>
      <c r="C153" s="47" t="s">
        <v>36</v>
      </c>
      <c r="D153" s="46">
        <v>41074</v>
      </c>
      <c r="E153" s="17">
        <v>8</v>
      </c>
      <c r="F153" s="18">
        <v>1.525</v>
      </c>
      <c r="G153" s="19"/>
      <c r="H153" s="20">
        <f t="shared" si="5"/>
        <v>6.475</v>
      </c>
    </row>
    <row r="154" spans="1:8" ht="15">
      <c r="A154" s="15">
        <v>44</v>
      </c>
      <c r="B154" s="84" t="s">
        <v>128</v>
      </c>
      <c r="C154" s="47" t="s">
        <v>119</v>
      </c>
      <c r="D154" s="46">
        <v>41543</v>
      </c>
      <c r="E154" s="17">
        <v>8</v>
      </c>
      <c r="F154" s="18">
        <v>2.475</v>
      </c>
      <c r="G154" s="19">
        <v>0.3</v>
      </c>
      <c r="H154" s="20">
        <f t="shared" si="5"/>
        <v>5.2250000000000005</v>
      </c>
    </row>
    <row r="155" spans="1:8" ht="15">
      <c r="A155" s="15">
        <v>45</v>
      </c>
      <c r="B155" s="49" t="s">
        <v>23</v>
      </c>
      <c r="C155" s="58" t="s">
        <v>36</v>
      </c>
      <c r="D155" s="82">
        <v>41563</v>
      </c>
      <c r="E155" s="17">
        <v>8</v>
      </c>
      <c r="F155" s="18">
        <v>2.7</v>
      </c>
      <c r="G155" s="19">
        <v>0.3</v>
      </c>
      <c r="H155" s="20">
        <f t="shared" si="5"/>
        <v>5</v>
      </c>
    </row>
    <row r="156" spans="1:8" ht="15">
      <c r="A156" s="15">
        <v>46</v>
      </c>
      <c r="B156" s="84" t="s">
        <v>31</v>
      </c>
      <c r="C156" s="47" t="s">
        <v>36</v>
      </c>
      <c r="D156" s="46">
        <v>41488</v>
      </c>
      <c r="E156" s="17">
        <v>6</v>
      </c>
      <c r="F156" s="18">
        <v>1</v>
      </c>
      <c r="G156" s="19">
        <v>0.4</v>
      </c>
      <c r="H156" s="20">
        <f t="shared" si="5"/>
        <v>4.6</v>
      </c>
    </row>
    <row r="157" spans="1:8" ht="15">
      <c r="A157" s="179">
        <v>47</v>
      </c>
      <c r="B157" s="179" t="s">
        <v>30</v>
      </c>
      <c r="C157" s="181" t="s">
        <v>36</v>
      </c>
      <c r="D157" s="191">
        <v>41074</v>
      </c>
      <c r="E157" s="183">
        <v>0</v>
      </c>
      <c r="F157" s="184">
        <v>0</v>
      </c>
      <c r="G157" s="185"/>
      <c r="H157" s="186">
        <f t="shared" si="5"/>
        <v>0</v>
      </c>
    </row>
    <row r="158" spans="1:8" ht="15">
      <c r="A158" s="235">
        <v>48</v>
      </c>
      <c r="B158" s="179" t="s">
        <v>24</v>
      </c>
      <c r="C158" s="181" t="s">
        <v>36</v>
      </c>
      <c r="D158" s="191">
        <v>41514</v>
      </c>
      <c r="E158" s="183">
        <v>0</v>
      </c>
      <c r="F158" s="184">
        <v>0</v>
      </c>
      <c r="G158" s="185"/>
      <c r="H158" s="186">
        <f t="shared" si="5"/>
        <v>0</v>
      </c>
    </row>
    <row r="162" spans="4:8" ht="15">
      <c r="D162" s="3"/>
      <c r="E162" s="290" t="s">
        <v>2</v>
      </c>
      <c r="F162" s="290"/>
      <c r="G162" s="290"/>
      <c r="H162" s="290"/>
    </row>
    <row r="163" spans="2:8" ht="30">
      <c r="B163" s="31" t="s">
        <v>3</v>
      </c>
      <c r="C163" s="31" t="s">
        <v>4</v>
      </c>
      <c r="D163" s="31" t="s">
        <v>5</v>
      </c>
      <c r="E163" s="32" t="s">
        <v>7</v>
      </c>
      <c r="F163" s="32" t="s">
        <v>12</v>
      </c>
      <c r="G163" s="32" t="s">
        <v>9</v>
      </c>
      <c r="H163" s="32" t="s">
        <v>13</v>
      </c>
    </row>
    <row r="164" spans="1:9" ht="15">
      <c r="A164" s="216">
        <v>1</v>
      </c>
      <c r="B164" s="198" t="s">
        <v>187</v>
      </c>
      <c r="C164" s="220" t="s">
        <v>181</v>
      </c>
      <c r="D164" s="199">
        <v>41184</v>
      </c>
      <c r="E164" s="152">
        <v>10</v>
      </c>
      <c r="F164" s="140">
        <v>0.4</v>
      </c>
      <c r="G164" s="141"/>
      <c r="H164" s="142">
        <f aca="true" t="shared" si="6" ref="H164:H211">SUM(E164-F164-G164)</f>
        <v>9.6</v>
      </c>
      <c r="I164" s="3"/>
    </row>
    <row r="165" spans="1:9" ht="15">
      <c r="A165" s="215">
        <v>2</v>
      </c>
      <c r="B165" s="225" t="s">
        <v>27</v>
      </c>
      <c r="C165" s="236" t="s">
        <v>36</v>
      </c>
      <c r="D165" s="226">
        <v>41224</v>
      </c>
      <c r="E165" s="218">
        <v>9.5</v>
      </c>
      <c r="F165" s="209">
        <v>0</v>
      </c>
      <c r="G165" s="210"/>
      <c r="H165" s="231">
        <f t="shared" si="6"/>
        <v>9.5</v>
      </c>
      <c r="I165" s="237"/>
    </row>
    <row r="166" spans="1:9" ht="15">
      <c r="A166" s="215">
        <v>3</v>
      </c>
      <c r="B166" s="222" t="s">
        <v>190</v>
      </c>
      <c r="C166" s="236" t="s">
        <v>181</v>
      </c>
      <c r="D166" s="224">
        <v>41029</v>
      </c>
      <c r="E166" s="218">
        <v>10</v>
      </c>
      <c r="F166" s="209">
        <v>0.5</v>
      </c>
      <c r="G166" s="210"/>
      <c r="H166" s="231">
        <f>SUM(E166-F166-G166)</f>
        <v>9.5</v>
      </c>
      <c r="I166" s="237"/>
    </row>
    <row r="167" spans="1:9" ht="15">
      <c r="A167" s="216">
        <v>4</v>
      </c>
      <c r="B167" s="198" t="s">
        <v>189</v>
      </c>
      <c r="C167" s="220" t="s">
        <v>181</v>
      </c>
      <c r="D167" s="199">
        <v>40975</v>
      </c>
      <c r="E167" s="152">
        <v>10</v>
      </c>
      <c r="F167" s="140">
        <v>0.5</v>
      </c>
      <c r="G167" s="221"/>
      <c r="H167" s="142">
        <f>SUM(E167-F167-G167)</f>
        <v>9.5</v>
      </c>
      <c r="I167" s="237"/>
    </row>
    <row r="168" spans="1:9" ht="15">
      <c r="A168" s="215">
        <v>5</v>
      </c>
      <c r="B168" s="229" t="s">
        <v>26</v>
      </c>
      <c r="C168" s="236" t="s">
        <v>36</v>
      </c>
      <c r="D168" s="230">
        <v>41561</v>
      </c>
      <c r="E168" s="218">
        <v>9.5</v>
      </c>
      <c r="F168" s="209">
        <v>0.2</v>
      </c>
      <c r="G168" s="210"/>
      <c r="H168" s="231">
        <f>SUM(E168-F168-G168)</f>
        <v>9.3</v>
      </c>
      <c r="I168" s="237"/>
    </row>
    <row r="169" spans="1:9" ht="15">
      <c r="A169" s="215">
        <v>6</v>
      </c>
      <c r="B169" s="222" t="s">
        <v>29</v>
      </c>
      <c r="C169" s="236" t="s">
        <v>36</v>
      </c>
      <c r="D169" s="224">
        <v>41074</v>
      </c>
      <c r="E169" s="218">
        <v>9.5</v>
      </c>
      <c r="F169" s="209">
        <v>0.2</v>
      </c>
      <c r="G169" s="210"/>
      <c r="H169" s="231">
        <f t="shared" si="6"/>
        <v>9.3</v>
      </c>
      <c r="I169" s="237"/>
    </row>
    <row r="170" spans="1:9" ht="15">
      <c r="A170" s="215">
        <v>7</v>
      </c>
      <c r="B170" s="222" t="s">
        <v>188</v>
      </c>
      <c r="C170" s="236" t="s">
        <v>181</v>
      </c>
      <c r="D170" s="224">
        <v>40998</v>
      </c>
      <c r="E170" s="218">
        <v>10</v>
      </c>
      <c r="F170" s="209">
        <v>0.7</v>
      </c>
      <c r="G170" s="210"/>
      <c r="H170" s="231">
        <f t="shared" si="6"/>
        <v>9.3</v>
      </c>
      <c r="I170" s="237"/>
    </row>
    <row r="171" spans="1:9" ht="15">
      <c r="A171" s="15">
        <v>8</v>
      </c>
      <c r="B171" s="49" t="s">
        <v>28</v>
      </c>
      <c r="C171" s="47" t="s">
        <v>36</v>
      </c>
      <c r="D171" s="52">
        <v>40974</v>
      </c>
      <c r="E171" s="17">
        <v>9.5</v>
      </c>
      <c r="F171" s="18">
        <v>0.2</v>
      </c>
      <c r="G171" s="19"/>
      <c r="H171" s="20">
        <f>SUM(E171-F171-G171)</f>
        <v>9.3</v>
      </c>
      <c r="I171" s="116"/>
    </row>
    <row r="172" spans="1:8" ht="15">
      <c r="A172" s="15">
        <v>9</v>
      </c>
      <c r="B172" s="86" t="s">
        <v>46</v>
      </c>
      <c r="C172" s="51" t="s">
        <v>32</v>
      </c>
      <c r="D172" s="53">
        <v>41594</v>
      </c>
      <c r="E172" s="17">
        <v>9.5</v>
      </c>
      <c r="F172" s="18">
        <v>0.3</v>
      </c>
      <c r="G172" s="19"/>
      <c r="H172" s="20">
        <f t="shared" si="6"/>
        <v>9.2</v>
      </c>
    </row>
    <row r="173" spans="1:8" ht="15">
      <c r="A173" s="15">
        <v>10</v>
      </c>
      <c r="B173" s="84" t="s">
        <v>80</v>
      </c>
      <c r="C173" s="47" t="s">
        <v>77</v>
      </c>
      <c r="D173" s="46">
        <v>41410</v>
      </c>
      <c r="E173" s="17">
        <v>10</v>
      </c>
      <c r="F173" s="18">
        <v>0.8</v>
      </c>
      <c r="G173" s="19"/>
      <c r="H173" s="20">
        <f t="shared" si="6"/>
        <v>9.2</v>
      </c>
    </row>
    <row r="174" spans="1:8" ht="15">
      <c r="A174" s="9">
        <v>11</v>
      </c>
      <c r="B174" s="49" t="s">
        <v>40</v>
      </c>
      <c r="C174" s="47" t="s">
        <v>36</v>
      </c>
      <c r="D174" s="52">
        <v>41360</v>
      </c>
      <c r="E174" s="17">
        <v>9.5</v>
      </c>
      <c r="F174" s="18">
        <v>0.3</v>
      </c>
      <c r="G174" s="19"/>
      <c r="H174" s="20">
        <f t="shared" si="6"/>
        <v>9.2</v>
      </c>
    </row>
    <row r="175" spans="1:8" ht="15">
      <c r="A175" s="15">
        <v>12</v>
      </c>
      <c r="B175" s="84" t="s">
        <v>170</v>
      </c>
      <c r="C175" s="47" t="s">
        <v>164</v>
      </c>
      <c r="D175" s="46">
        <v>41459</v>
      </c>
      <c r="E175" s="17">
        <v>9.5</v>
      </c>
      <c r="F175" s="18">
        <v>0.4</v>
      </c>
      <c r="G175" s="19"/>
      <c r="H175" s="20">
        <f t="shared" si="6"/>
        <v>9.1</v>
      </c>
    </row>
    <row r="176" spans="1:8" ht="15">
      <c r="A176" s="216">
        <v>13</v>
      </c>
      <c r="B176" s="165" t="s">
        <v>171</v>
      </c>
      <c r="C176" s="175" t="s">
        <v>164</v>
      </c>
      <c r="D176" s="166">
        <v>41456</v>
      </c>
      <c r="E176" s="152">
        <v>9.5</v>
      </c>
      <c r="F176" s="140">
        <v>0.4</v>
      </c>
      <c r="G176" s="141"/>
      <c r="H176" s="142">
        <f t="shared" si="6"/>
        <v>9.1</v>
      </c>
    </row>
    <row r="177" spans="1:8" ht="15">
      <c r="A177" s="15">
        <v>14</v>
      </c>
      <c r="B177" s="84" t="s">
        <v>174</v>
      </c>
      <c r="C177" s="47" t="s">
        <v>164</v>
      </c>
      <c r="D177" s="46">
        <v>41538</v>
      </c>
      <c r="E177" s="17">
        <v>9.5</v>
      </c>
      <c r="F177" s="18">
        <v>0.45</v>
      </c>
      <c r="G177" s="19"/>
      <c r="H177" s="20">
        <f t="shared" si="6"/>
        <v>9.05</v>
      </c>
    </row>
    <row r="178" spans="1:8" ht="15">
      <c r="A178" s="15">
        <v>15</v>
      </c>
      <c r="B178" s="75" t="s">
        <v>101</v>
      </c>
      <c r="C178" s="47" t="s">
        <v>100</v>
      </c>
      <c r="D178" s="62">
        <v>41464</v>
      </c>
      <c r="E178" s="17">
        <v>9.5</v>
      </c>
      <c r="F178" s="18">
        <v>0.5</v>
      </c>
      <c r="G178" s="19"/>
      <c r="H178" s="20">
        <f>SUM(E178-F178-G178)</f>
        <v>9</v>
      </c>
    </row>
    <row r="179" spans="1:8" ht="15">
      <c r="A179" s="15">
        <v>16</v>
      </c>
      <c r="B179" s="93" t="s">
        <v>152</v>
      </c>
      <c r="C179" s="58" t="s">
        <v>150</v>
      </c>
      <c r="D179" s="98">
        <v>41149</v>
      </c>
      <c r="E179" s="17">
        <v>9.5</v>
      </c>
      <c r="F179" s="18">
        <v>0.5</v>
      </c>
      <c r="G179" s="19"/>
      <c r="H179" s="20">
        <f t="shared" si="6"/>
        <v>9</v>
      </c>
    </row>
    <row r="180" spans="1:8" ht="15">
      <c r="A180" s="15">
        <v>17</v>
      </c>
      <c r="B180" s="75" t="s">
        <v>43</v>
      </c>
      <c r="C180" s="47" t="s">
        <v>32</v>
      </c>
      <c r="D180" s="62">
        <v>41079</v>
      </c>
      <c r="E180" s="17">
        <v>10</v>
      </c>
      <c r="F180" s="18">
        <v>1</v>
      </c>
      <c r="G180" s="19"/>
      <c r="H180" s="20">
        <f>SUM(E180-F180-G180)</f>
        <v>9</v>
      </c>
    </row>
    <row r="181" spans="1:8" ht="15">
      <c r="A181" s="15">
        <v>18</v>
      </c>
      <c r="B181" s="49" t="s">
        <v>47</v>
      </c>
      <c r="C181" s="47" t="s">
        <v>32</v>
      </c>
      <c r="D181" s="52">
        <v>41500</v>
      </c>
      <c r="E181" s="17">
        <v>10</v>
      </c>
      <c r="F181" s="18">
        <v>1.05</v>
      </c>
      <c r="G181" s="19"/>
      <c r="H181" s="20">
        <f t="shared" si="6"/>
        <v>8.95</v>
      </c>
    </row>
    <row r="182" spans="1:8" ht="15">
      <c r="A182" s="15">
        <v>19</v>
      </c>
      <c r="B182" s="84" t="s">
        <v>172</v>
      </c>
      <c r="C182" s="47" t="s">
        <v>164</v>
      </c>
      <c r="D182" s="46">
        <v>41311</v>
      </c>
      <c r="E182" s="17">
        <v>9.5</v>
      </c>
      <c r="F182" s="18">
        <v>0.6</v>
      </c>
      <c r="G182" s="19"/>
      <c r="H182" s="20">
        <f>SUM(E182-F182-G182)</f>
        <v>8.9</v>
      </c>
    </row>
    <row r="183" spans="1:8" ht="15">
      <c r="A183" s="15">
        <v>20</v>
      </c>
      <c r="B183" s="49" t="s">
        <v>103</v>
      </c>
      <c r="C183" s="47" t="s">
        <v>100</v>
      </c>
      <c r="D183" s="54">
        <v>41228</v>
      </c>
      <c r="E183" s="36">
        <v>9.5</v>
      </c>
      <c r="F183" s="37">
        <v>0.6</v>
      </c>
      <c r="G183" s="38"/>
      <c r="H183" s="39">
        <f>SUM(E183-F183-G183)</f>
        <v>8.9</v>
      </c>
    </row>
    <row r="184" spans="1:8" ht="15">
      <c r="A184" s="15">
        <v>21</v>
      </c>
      <c r="B184" s="84" t="s">
        <v>173</v>
      </c>
      <c r="C184" s="47" t="s">
        <v>164</v>
      </c>
      <c r="D184" s="46">
        <v>41059</v>
      </c>
      <c r="E184" s="17">
        <v>10</v>
      </c>
      <c r="F184" s="18">
        <v>1.1</v>
      </c>
      <c r="G184" s="19"/>
      <c r="H184" s="20">
        <f>SUM(E184-F184-G184)</f>
        <v>8.9</v>
      </c>
    </row>
    <row r="185" spans="1:8" ht="15">
      <c r="A185" s="15">
        <v>22</v>
      </c>
      <c r="B185" s="75" t="s">
        <v>42</v>
      </c>
      <c r="C185" s="47" t="s">
        <v>36</v>
      </c>
      <c r="D185" s="62">
        <v>41015</v>
      </c>
      <c r="E185" s="10">
        <v>10</v>
      </c>
      <c r="F185" s="11">
        <v>1.1</v>
      </c>
      <c r="G185" s="12"/>
      <c r="H185" s="13">
        <f>SUM(E185-F185-G185)</f>
        <v>8.9</v>
      </c>
    </row>
    <row r="186" spans="1:8" ht="15">
      <c r="A186" s="15">
        <v>23</v>
      </c>
      <c r="B186" s="49" t="s">
        <v>39</v>
      </c>
      <c r="C186" s="47" t="s">
        <v>36</v>
      </c>
      <c r="D186" s="53">
        <v>41595</v>
      </c>
      <c r="E186" s="17">
        <v>9.5</v>
      </c>
      <c r="F186" s="18">
        <v>0.65</v>
      </c>
      <c r="G186" s="19"/>
      <c r="H186" s="20">
        <f t="shared" si="6"/>
        <v>8.85</v>
      </c>
    </row>
    <row r="187" spans="1:8" ht="15">
      <c r="A187" s="15">
        <v>24</v>
      </c>
      <c r="B187" s="84" t="s">
        <v>168</v>
      </c>
      <c r="C187" s="85" t="s">
        <v>164</v>
      </c>
      <c r="D187" s="46">
        <v>41321</v>
      </c>
      <c r="E187" s="17">
        <v>9.5</v>
      </c>
      <c r="F187" s="18">
        <v>0.7</v>
      </c>
      <c r="G187" s="19"/>
      <c r="H187" s="20">
        <f>SUM(E187-F187-G187)</f>
        <v>8.8</v>
      </c>
    </row>
    <row r="188" spans="1:8" ht="15">
      <c r="A188" s="15">
        <v>25</v>
      </c>
      <c r="B188" s="84" t="s">
        <v>149</v>
      </c>
      <c r="C188" s="47" t="s">
        <v>150</v>
      </c>
      <c r="D188" s="46">
        <v>41256</v>
      </c>
      <c r="E188" s="17">
        <v>9.5</v>
      </c>
      <c r="F188" s="18">
        <v>0.7</v>
      </c>
      <c r="G188" s="19"/>
      <c r="H188" s="20">
        <f>SUM(E188-F188-G188)</f>
        <v>8.8</v>
      </c>
    </row>
    <row r="189" spans="1:8" ht="15">
      <c r="A189" s="15">
        <v>26</v>
      </c>
      <c r="B189" s="84" t="s">
        <v>82</v>
      </c>
      <c r="C189" s="47" t="s">
        <v>77</v>
      </c>
      <c r="D189" s="82">
        <v>41555</v>
      </c>
      <c r="E189" s="17">
        <v>9.5</v>
      </c>
      <c r="F189" s="18">
        <v>0.75</v>
      </c>
      <c r="G189" s="19"/>
      <c r="H189" s="20">
        <f t="shared" si="6"/>
        <v>8.75</v>
      </c>
    </row>
    <row r="190" spans="1:8" ht="15">
      <c r="A190" s="15">
        <v>27</v>
      </c>
      <c r="B190" s="49" t="s">
        <v>81</v>
      </c>
      <c r="C190" s="58" t="s">
        <v>77</v>
      </c>
      <c r="D190" s="52">
        <v>41524</v>
      </c>
      <c r="E190" s="17">
        <v>9.5</v>
      </c>
      <c r="F190" s="18">
        <v>0.8</v>
      </c>
      <c r="G190" s="19"/>
      <c r="H190" s="20">
        <f t="shared" si="6"/>
        <v>8.7</v>
      </c>
    </row>
    <row r="191" spans="1:8" ht="15">
      <c r="A191" s="15">
        <v>28</v>
      </c>
      <c r="B191" s="81" t="s">
        <v>25</v>
      </c>
      <c r="C191" s="47" t="s">
        <v>36</v>
      </c>
      <c r="D191" s="54">
        <v>41401</v>
      </c>
      <c r="E191" s="17">
        <v>9.5</v>
      </c>
      <c r="F191" s="18">
        <v>0.8</v>
      </c>
      <c r="G191" s="19"/>
      <c r="H191" s="20">
        <f t="shared" si="6"/>
        <v>8.7</v>
      </c>
    </row>
    <row r="192" spans="1:8" ht="15">
      <c r="A192" s="15">
        <v>29</v>
      </c>
      <c r="B192" s="75" t="s">
        <v>118</v>
      </c>
      <c r="C192" s="56" t="s">
        <v>105</v>
      </c>
      <c r="D192" s="62">
        <v>41619</v>
      </c>
      <c r="E192" s="17">
        <v>9.5</v>
      </c>
      <c r="F192" s="18">
        <v>0.9</v>
      </c>
      <c r="G192" s="19"/>
      <c r="H192" s="20">
        <f aca="true" t="shared" si="7" ref="H192:H198">SUM(E192-F192-G192)</f>
        <v>8.6</v>
      </c>
    </row>
    <row r="193" spans="1:8" ht="15">
      <c r="A193" s="15">
        <v>30</v>
      </c>
      <c r="B193" s="84" t="s">
        <v>169</v>
      </c>
      <c r="C193" s="56" t="s">
        <v>164</v>
      </c>
      <c r="D193" s="46">
        <v>41383</v>
      </c>
      <c r="E193" s="17">
        <v>9</v>
      </c>
      <c r="F193" s="18">
        <v>0.4</v>
      </c>
      <c r="G193" s="19"/>
      <c r="H193" s="20">
        <f t="shared" si="7"/>
        <v>8.6</v>
      </c>
    </row>
    <row r="194" spans="1:8" ht="15">
      <c r="A194" s="15">
        <v>31</v>
      </c>
      <c r="B194" s="49" t="s">
        <v>102</v>
      </c>
      <c r="C194" s="63" t="s">
        <v>100</v>
      </c>
      <c r="D194" s="52">
        <v>41283</v>
      </c>
      <c r="E194" s="17">
        <v>9.5</v>
      </c>
      <c r="F194" s="18">
        <v>0.9</v>
      </c>
      <c r="G194" s="19"/>
      <c r="H194" s="20">
        <f t="shared" si="7"/>
        <v>8.6</v>
      </c>
    </row>
    <row r="195" spans="1:8" ht="15">
      <c r="A195" s="15">
        <v>32</v>
      </c>
      <c r="B195" s="84" t="s">
        <v>148</v>
      </c>
      <c r="C195" s="56" t="s">
        <v>150</v>
      </c>
      <c r="D195" s="46">
        <v>41114</v>
      </c>
      <c r="E195" s="17">
        <v>9</v>
      </c>
      <c r="F195" s="18">
        <v>0.4</v>
      </c>
      <c r="G195" s="19"/>
      <c r="H195" s="20">
        <f t="shared" si="7"/>
        <v>8.6</v>
      </c>
    </row>
    <row r="196" spans="1:8" ht="15">
      <c r="A196" s="15">
        <v>33</v>
      </c>
      <c r="B196" s="84" t="s">
        <v>151</v>
      </c>
      <c r="C196" s="101" t="s">
        <v>150</v>
      </c>
      <c r="D196" s="46">
        <v>40910</v>
      </c>
      <c r="E196" s="17">
        <v>9.5</v>
      </c>
      <c r="F196" s="18">
        <v>0.9</v>
      </c>
      <c r="G196" s="19"/>
      <c r="H196" s="20">
        <f t="shared" si="7"/>
        <v>8.6</v>
      </c>
    </row>
    <row r="197" spans="1:8" ht="15">
      <c r="A197" s="15">
        <v>34</v>
      </c>
      <c r="B197" s="84" t="s">
        <v>128</v>
      </c>
      <c r="C197" s="47" t="s">
        <v>119</v>
      </c>
      <c r="D197" s="46">
        <v>41543</v>
      </c>
      <c r="E197" s="17">
        <v>9.5</v>
      </c>
      <c r="F197" s="18">
        <v>1</v>
      </c>
      <c r="G197" s="19"/>
      <c r="H197" s="20">
        <f t="shared" si="7"/>
        <v>8.5</v>
      </c>
    </row>
    <row r="198" spans="1:8" ht="15">
      <c r="A198" s="15">
        <v>35</v>
      </c>
      <c r="B198" s="84" t="s">
        <v>31</v>
      </c>
      <c r="C198" s="47" t="s">
        <v>36</v>
      </c>
      <c r="D198" s="46">
        <v>41488</v>
      </c>
      <c r="E198" s="17">
        <v>9</v>
      </c>
      <c r="F198" s="18">
        <v>0.5</v>
      </c>
      <c r="G198" s="19"/>
      <c r="H198" s="20">
        <f t="shared" si="7"/>
        <v>8.5</v>
      </c>
    </row>
    <row r="199" spans="1:8" ht="15">
      <c r="A199" s="15">
        <v>36</v>
      </c>
      <c r="B199" s="49" t="s">
        <v>129</v>
      </c>
      <c r="C199" s="47" t="s">
        <v>119</v>
      </c>
      <c r="D199" s="82">
        <v>41478</v>
      </c>
      <c r="E199" s="17">
        <v>9</v>
      </c>
      <c r="F199" s="18">
        <v>0.5</v>
      </c>
      <c r="G199" s="19"/>
      <c r="H199" s="20">
        <f t="shared" si="6"/>
        <v>8.5</v>
      </c>
    </row>
    <row r="200" spans="1:8" ht="15">
      <c r="A200" s="15">
        <v>37</v>
      </c>
      <c r="B200" s="84" t="s">
        <v>130</v>
      </c>
      <c r="C200" s="47" t="s">
        <v>119</v>
      </c>
      <c r="D200" s="46">
        <v>41492</v>
      </c>
      <c r="E200" s="17">
        <v>9.5</v>
      </c>
      <c r="F200" s="18">
        <v>1.1</v>
      </c>
      <c r="G200" s="19"/>
      <c r="H200" s="20">
        <f t="shared" si="6"/>
        <v>8.4</v>
      </c>
    </row>
    <row r="201" spans="1:8" ht="15">
      <c r="A201" s="15">
        <v>38</v>
      </c>
      <c r="B201" s="49" t="s">
        <v>50</v>
      </c>
      <c r="C201" s="47" t="s">
        <v>32</v>
      </c>
      <c r="D201" s="52">
        <v>41597</v>
      </c>
      <c r="E201" s="17">
        <v>9.5</v>
      </c>
      <c r="F201" s="18">
        <v>1.2</v>
      </c>
      <c r="G201" s="19"/>
      <c r="H201" s="20">
        <f t="shared" si="6"/>
        <v>8.3</v>
      </c>
    </row>
    <row r="202" spans="1:8" ht="15">
      <c r="A202" s="15">
        <v>39</v>
      </c>
      <c r="B202" s="49" t="s">
        <v>45</v>
      </c>
      <c r="C202" s="47" t="s">
        <v>32</v>
      </c>
      <c r="D202" s="55">
        <v>41226</v>
      </c>
      <c r="E202" s="17">
        <v>9.5</v>
      </c>
      <c r="F202" s="18">
        <v>1.2</v>
      </c>
      <c r="G202" s="19"/>
      <c r="H202" s="20">
        <f t="shared" si="6"/>
        <v>8.3</v>
      </c>
    </row>
    <row r="203" spans="1:8" ht="15">
      <c r="A203" s="15">
        <v>40</v>
      </c>
      <c r="B203" s="49" t="s">
        <v>41</v>
      </c>
      <c r="C203" s="58" t="s">
        <v>36</v>
      </c>
      <c r="D203" s="52">
        <v>41095</v>
      </c>
      <c r="E203" s="17">
        <v>9.5</v>
      </c>
      <c r="F203" s="18">
        <v>1.3</v>
      </c>
      <c r="G203" s="19"/>
      <c r="H203" s="20">
        <f>SUM(E203-F203-G203)</f>
        <v>8.2</v>
      </c>
    </row>
    <row r="204" spans="1:8" ht="15">
      <c r="A204" s="15">
        <v>41</v>
      </c>
      <c r="B204" s="84" t="s">
        <v>79</v>
      </c>
      <c r="C204" s="47" t="s">
        <v>77</v>
      </c>
      <c r="D204" s="46">
        <v>40958</v>
      </c>
      <c r="E204" s="17">
        <v>9</v>
      </c>
      <c r="F204" s="18">
        <v>0.8</v>
      </c>
      <c r="G204" s="19"/>
      <c r="H204" s="20">
        <f>SUM(E204-F204-G204)</f>
        <v>8.2</v>
      </c>
    </row>
    <row r="205" spans="1:8" ht="15">
      <c r="A205" s="15">
        <v>42</v>
      </c>
      <c r="B205" s="49" t="s">
        <v>23</v>
      </c>
      <c r="C205" s="58" t="s">
        <v>36</v>
      </c>
      <c r="D205" s="82">
        <v>41563</v>
      </c>
      <c r="E205" s="17">
        <v>9.5</v>
      </c>
      <c r="F205" s="18">
        <v>1.6</v>
      </c>
      <c r="G205" s="19"/>
      <c r="H205" s="20">
        <f t="shared" si="6"/>
        <v>7.9</v>
      </c>
    </row>
    <row r="206" spans="1:8" ht="15">
      <c r="A206" s="15">
        <v>43</v>
      </c>
      <c r="B206" s="84" t="s">
        <v>49</v>
      </c>
      <c r="C206" s="47" t="s">
        <v>32</v>
      </c>
      <c r="D206" s="46">
        <v>41432</v>
      </c>
      <c r="E206" s="17">
        <v>9</v>
      </c>
      <c r="F206" s="18">
        <v>1.3</v>
      </c>
      <c r="G206" s="19"/>
      <c r="H206" s="20">
        <f t="shared" si="6"/>
        <v>7.7</v>
      </c>
    </row>
    <row r="207" spans="1:8" ht="15">
      <c r="A207" s="15">
        <v>44</v>
      </c>
      <c r="B207" s="49" t="s">
        <v>44</v>
      </c>
      <c r="C207" s="58" t="s">
        <v>32</v>
      </c>
      <c r="D207" s="52">
        <v>41198</v>
      </c>
      <c r="E207" s="17">
        <v>10</v>
      </c>
      <c r="F207" s="18">
        <v>10</v>
      </c>
      <c r="G207" s="19"/>
      <c r="H207" s="20">
        <f t="shared" si="6"/>
        <v>0</v>
      </c>
    </row>
    <row r="208" spans="1:8" ht="15">
      <c r="A208" s="15">
        <v>45</v>
      </c>
      <c r="B208" s="49" t="s">
        <v>127</v>
      </c>
      <c r="C208" s="47" t="s">
        <v>119</v>
      </c>
      <c r="D208" s="52">
        <v>41491</v>
      </c>
      <c r="E208" s="17">
        <v>10</v>
      </c>
      <c r="F208" s="18">
        <v>10</v>
      </c>
      <c r="G208" s="19"/>
      <c r="H208" s="20">
        <f t="shared" si="6"/>
        <v>0</v>
      </c>
    </row>
    <row r="209" spans="1:8" ht="15">
      <c r="A209" s="15">
        <v>46</v>
      </c>
      <c r="B209" s="49" t="s">
        <v>48</v>
      </c>
      <c r="C209" s="47" t="s">
        <v>32</v>
      </c>
      <c r="D209" s="52">
        <v>41500</v>
      </c>
      <c r="E209" s="17">
        <v>10</v>
      </c>
      <c r="F209" s="18">
        <v>10</v>
      </c>
      <c r="G209" s="19"/>
      <c r="H209" s="20">
        <f t="shared" si="6"/>
        <v>0</v>
      </c>
    </row>
    <row r="210" spans="1:8" ht="15">
      <c r="A210" s="179">
        <v>47</v>
      </c>
      <c r="B210" s="179" t="s">
        <v>30</v>
      </c>
      <c r="C210" s="181" t="s">
        <v>36</v>
      </c>
      <c r="D210" s="191">
        <v>41074</v>
      </c>
      <c r="E210" s="183">
        <v>0</v>
      </c>
      <c r="F210" s="184">
        <v>0</v>
      </c>
      <c r="G210" s="185"/>
      <c r="H210" s="186">
        <f t="shared" si="6"/>
        <v>0</v>
      </c>
    </row>
    <row r="211" spans="1:8" ht="15">
      <c r="A211" s="235">
        <v>48</v>
      </c>
      <c r="B211" s="179" t="s">
        <v>24</v>
      </c>
      <c r="C211" s="181" t="s">
        <v>36</v>
      </c>
      <c r="D211" s="191">
        <v>41514</v>
      </c>
      <c r="E211" s="183">
        <v>0</v>
      </c>
      <c r="F211" s="184">
        <v>0</v>
      </c>
      <c r="G211" s="185"/>
      <c r="H211" s="186">
        <f t="shared" si="6"/>
        <v>0</v>
      </c>
    </row>
    <row r="212" spans="1:8" ht="15">
      <c r="A212" s="23"/>
      <c r="B212" s="114"/>
      <c r="C212" s="101"/>
      <c r="D212" s="115"/>
      <c r="E212" s="26"/>
      <c r="F212" s="27"/>
      <c r="G212" s="28"/>
      <c r="H212" s="29"/>
    </row>
    <row r="213" spans="1:8" ht="15">
      <c r="A213" s="23"/>
      <c r="B213" s="114"/>
      <c r="C213" s="101"/>
      <c r="D213" s="115"/>
      <c r="E213" s="26"/>
      <c r="F213" s="27"/>
      <c r="G213" s="28"/>
      <c r="H213" s="29"/>
    </row>
    <row r="215" spans="3:8" ht="15">
      <c r="C215" s="33"/>
      <c r="E215" s="287" t="s">
        <v>15</v>
      </c>
      <c r="F215" s="287"/>
      <c r="G215" s="287"/>
      <c r="H215" s="287"/>
    </row>
    <row r="216" spans="2:8" ht="30">
      <c r="B216" s="4" t="s">
        <v>3</v>
      </c>
      <c r="C216" s="4" t="s">
        <v>4</v>
      </c>
      <c r="D216" s="4" t="s">
        <v>5</v>
      </c>
      <c r="E216" s="34" t="s">
        <v>7</v>
      </c>
      <c r="F216" s="34" t="s">
        <v>12</v>
      </c>
      <c r="G216" s="34" t="s">
        <v>9</v>
      </c>
      <c r="H216" s="34" t="s">
        <v>17</v>
      </c>
    </row>
    <row r="217" spans="1:9" ht="15">
      <c r="A217" s="215">
        <v>1</v>
      </c>
      <c r="B217" s="225" t="s">
        <v>27</v>
      </c>
      <c r="C217" s="236" t="s">
        <v>36</v>
      </c>
      <c r="D217" s="226">
        <v>41224</v>
      </c>
      <c r="E217" s="218">
        <v>21.5</v>
      </c>
      <c r="F217" s="209">
        <v>0.325</v>
      </c>
      <c r="G217" s="210"/>
      <c r="H217" s="231">
        <f aca="true" t="shared" si="8" ref="H217:H248">SUM(E217-F217-G217)</f>
        <v>21.175</v>
      </c>
      <c r="I217" s="3"/>
    </row>
    <row r="218" spans="1:9" ht="15">
      <c r="A218" s="215">
        <v>2</v>
      </c>
      <c r="B218" s="225" t="s">
        <v>25</v>
      </c>
      <c r="C218" s="236" t="s">
        <v>36</v>
      </c>
      <c r="D218" s="226">
        <v>41401</v>
      </c>
      <c r="E218" s="218">
        <v>21.5</v>
      </c>
      <c r="F218" s="209">
        <v>0.625</v>
      </c>
      <c r="G218" s="210"/>
      <c r="H218" s="231">
        <f t="shared" si="8"/>
        <v>20.875</v>
      </c>
      <c r="I218" s="3"/>
    </row>
    <row r="219" spans="1:9" ht="15">
      <c r="A219" s="215">
        <v>3</v>
      </c>
      <c r="B219" s="222" t="s">
        <v>80</v>
      </c>
      <c r="C219" s="236" t="s">
        <v>77</v>
      </c>
      <c r="D219" s="224">
        <v>41410</v>
      </c>
      <c r="E219" s="218">
        <v>21.5</v>
      </c>
      <c r="F219" s="209">
        <v>0.75</v>
      </c>
      <c r="G219" s="210"/>
      <c r="H219" s="231">
        <f t="shared" si="8"/>
        <v>20.75</v>
      </c>
      <c r="I219" s="3"/>
    </row>
    <row r="220" spans="1:9" ht="15">
      <c r="A220" s="215">
        <v>4</v>
      </c>
      <c r="B220" s="222" t="s">
        <v>173</v>
      </c>
      <c r="C220" s="236" t="s">
        <v>164</v>
      </c>
      <c r="D220" s="224">
        <v>41059</v>
      </c>
      <c r="E220" s="218">
        <v>21.5</v>
      </c>
      <c r="F220" s="209">
        <v>0.8</v>
      </c>
      <c r="G220" s="210"/>
      <c r="H220" s="231">
        <f>SUM(E220-F220-G220)</f>
        <v>20.7</v>
      </c>
      <c r="I220" s="3"/>
    </row>
    <row r="221" spans="1:9" ht="15">
      <c r="A221" s="215">
        <v>5</v>
      </c>
      <c r="B221" s="229" t="s">
        <v>143</v>
      </c>
      <c r="C221" s="236" t="s">
        <v>134</v>
      </c>
      <c r="D221" s="230">
        <v>41041</v>
      </c>
      <c r="E221" s="218">
        <v>21.5</v>
      </c>
      <c r="F221" s="209">
        <v>0.8</v>
      </c>
      <c r="G221" s="210"/>
      <c r="H221" s="231">
        <f>SUM(E221-F221-G221)</f>
        <v>20.7</v>
      </c>
      <c r="I221" s="3"/>
    </row>
    <row r="222" spans="1:9" ht="15">
      <c r="A222" s="15">
        <v>6</v>
      </c>
      <c r="B222" s="84" t="s">
        <v>29</v>
      </c>
      <c r="C222" s="47" t="s">
        <v>36</v>
      </c>
      <c r="D222" s="46">
        <v>41074</v>
      </c>
      <c r="E222" s="17">
        <v>21.5</v>
      </c>
      <c r="F222" s="18">
        <v>0.85</v>
      </c>
      <c r="G222" s="19"/>
      <c r="H222" s="20">
        <f t="shared" si="8"/>
        <v>20.65</v>
      </c>
      <c r="I222" s="3"/>
    </row>
    <row r="223" spans="1:9" ht="15">
      <c r="A223" s="15">
        <v>7</v>
      </c>
      <c r="B223" s="84" t="s">
        <v>170</v>
      </c>
      <c r="C223" s="47" t="s">
        <v>164</v>
      </c>
      <c r="D223" s="46">
        <v>41459</v>
      </c>
      <c r="E223" s="17">
        <v>21.5</v>
      </c>
      <c r="F223" s="18">
        <v>0.95</v>
      </c>
      <c r="G223" s="19"/>
      <c r="H223" s="20">
        <f t="shared" si="8"/>
        <v>20.55</v>
      </c>
      <c r="I223" s="3"/>
    </row>
    <row r="224" spans="1:8" ht="15">
      <c r="A224" s="15">
        <v>8</v>
      </c>
      <c r="B224" s="49" t="s">
        <v>46</v>
      </c>
      <c r="C224" s="47" t="s">
        <v>32</v>
      </c>
      <c r="D224" s="52">
        <v>41594</v>
      </c>
      <c r="E224" s="17">
        <v>21.5</v>
      </c>
      <c r="F224" s="18">
        <v>1.05</v>
      </c>
      <c r="G224" s="19"/>
      <c r="H224" s="20">
        <f t="shared" si="8"/>
        <v>20.45</v>
      </c>
    </row>
    <row r="225" spans="1:8" ht="15">
      <c r="A225" s="15">
        <v>9</v>
      </c>
      <c r="B225" s="177" t="s">
        <v>141</v>
      </c>
      <c r="C225" s="60" t="s">
        <v>134</v>
      </c>
      <c r="D225" s="80">
        <v>41401</v>
      </c>
      <c r="E225" s="17">
        <v>21.5</v>
      </c>
      <c r="F225" s="18">
        <v>1.05</v>
      </c>
      <c r="G225" s="19"/>
      <c r="H225" s="20">
        <f t="shared" si="8"/>
        <v>20.45</v>
      </c>
    </row>
    <row r="226" spans="1:9" ht="15">
      <c r="A226" s="15">
        <v>10</v>
      </c>
      <c r="B226" s="75" t="s">
        <v>139</v>
      </c>
      <c r="C226" s="58" t="s">
        <v>134</v>
      </c>
      <c r="D226" s="62">
        <v>41612</v>
      </c>
      <c r="E226" s="17">
        <v>21.5</v>
      </c>
      <c r="F226" s="18">
        <v>1.1</v>
      </c>
      <c r="G226" s="19"/>
      <c r="H226" s="20">
        <f t="shared" si="8"/>
        <v>20.4</v>
      </c>
      <c r="I226" s="3"/>
    </row>
    <row r="227" spans="1:9" ht="15">
      <c r="A227" s="15">
        <v>11</v>
      </c>
      <c r="B227" s="84" t="s">
        <v>172</v>
      </c>
      <c r="C227" s="47" t="s">
        <v>164</v>
      </c>
      <c r="D227" s="46">
        <v>41311</v>
      </c>
      <c r="E227" s="17">
        <v>21.5</v>
      </c>
      <c r="F227" s="18">
        <v>1.15</v>
      </c>
      <c r="G227" s="19"/>
      <c r="H227" s="20">
        <f t="shared" si="8"/>
        <v>20.35</v>
      </c>
      <c r="I227" s="3"/>
    </row>
    <row r="228" spans="1:8" ht="15">
      <c r="A228" s="15">
        <v>12</v>
      </c>
      <c r="B228" s="49" t="s">
        <v>28</v>
      </c>
      <c r="C228" s="47" t="s">
        <v>36</v>
      </c>
      <c r="D228" s="52">
        <v>40974</v>
      </c>
      <c r="E228" s="17">
        <v>21.5</v>
      </c>
      <c r="F228" s="18">
        <v>1.2</v>
      </c>
      <c r="G228" s="19"/>
      <c r="H228" s="20">
        <f t="shared" si="8"/>
        <v>20.3</v>
      </c>
    </row>
    <row r="229" spans="1:9" ht="15">
      <c r="A229" s="15">
        <v>13</v>
      </c>
      <c r="B229" s="49" t="s">
        <v>44</v>
      </c>
      <c r="C229" s="58" t="s">
        <v>32</v>
      </c>
      <c r="D229" s="52">
        <v>41198</v>
      </c>
      <c r="E229" s="17">
        <v>21.5</v>
      </c>
      <c r="F229" s="18">
        <v>1.25</v>
      </c>
      <c r="G229" s="19"/>
      <c r="H229" s="20">
        <f t="shared" si="8"/>
        <v>20.25</v>
      </c>
      <c r="I229" s="3"/>
    </row>
    <row r="230" spans="1:8" ht="15">
      <c r="A230" s="9">
        <v>14</v>
      </c>
      <c r="B230" s="49" t="s">
        <v>45</v>
      </c>
      <c r="C230" s="47" t="s">
        <v>32</v>
      </c>
      <c r="D230" s="55">
        <v>41226</v>
      </c>
      <c r="E230" s="17">
        <v>21.5</v>
      </c>
      <c r="F230" s="18">
        <v>1.3</v>
      </c>
      <c r="G230" s="12"/>
      <c r="H230" s="13">
        <f t="shared" si="8"/>
        <v>20.2</v>
      </c>
    </row>
    <row r="231" spans="1:8" ht="15">
      <c r="A231" s="15">
        <v>15</v>
      </c>
      <c r="B231" s="49" t="s">
        <v>40</v>
      </c>
      <c r="C231" s="47" t="s">
        <v>36</v>
      </c>
      <c r="D231" s="52">
        <v>41360</v>
      </c>
      <c r="E231" s="17">
        <v>21.5</v>
      </c>
      <c r="F231" s="18">
        <v>1.325</v>
      </c>
      <c r="G231" s="19"/>
      <c r="H231" s="20">
        <f t="shared" si="8"/>
        <v>20.175</v>
      </c>
    </row>
    <row r="232" spans="1:8" ht="15">
      <c r="A232" s="15">
        <v>16</v>
      </c>
      <c r="B232" s="84" t="s">
        <v>171</v>
      </c>
      <c r="C232" s="47" t="s">
        <v>164</v>
      </c>
      <c r="D232" s="46">
        <v>41456</v>
      </c>
      <c r="E232" s="17">
        <v>21.5</v>
      </c>
      <c r="F232" s="18">
        <v>1.35</v>
      </c>
      <c r="G232" s="19"/>
      <c r="H232" s="20">
        <f>SUM(E232-F232-G232)</f>
        <v>20.15</v>
      </c>
    </row>
    <row r="233" spans="1:8" ht="15">
      <c r="A233" s="15">
        <v>17</v>
      </c>
      <c r="B233" s="84" t="s">
        <v>168</v>
      </c>
      <c r="C233" s="47" t="s">
        <v>164</v>
      </c>
      <c r="D233" s="46">
        <v>41321</v>
      </c>
      <c r="E233" s="17">
        <v>21.5</v>
      </c>
      <c r="F233" s="18">
        <v>1.35</v>
      </c>
      <c r="G233" s="19"/>
      <c r="H233" s="20">
        <f>SUM(E233-F233-G233)</f>
        <v>20.15</v>
      </c>
    </row>
    <row r="234" spans="1:8" ht="15">
      <c r="A234" s="15">
        <v>18</v>
      </c>
      <c r="B234" s="49" t="s">
        <v>48</v>
      </c>
      <c r="C234" s="47" t="s">
        <v>32</v>
      </c>
      <c r="D234" s="52">
        <v>41500</v>
      </c>
      <c r="E234" s="17">
        <v>21.5</v>
      </c>
      <c r="F234" s="18">
        <v>1.4</v>
      </c>
      <c r="G234" s="19"/>
      <c r="H234" s="20">
        <f t="shared" si="8"/>
        <v>20.1</v>
      </c>
    </row>
    <row r="235" spans="1:8" ht="15">
      <c r="A235" s="15">
        <v>19</v>
      </c>
      <c r="B235" s="75" t="s">
        <v>140</v>
      </c>
      <c r="C235" s="58" t="s">
        <v>134</v>
      </c>
      <c r="D235" s="104">
        <v>41548</v>
      </c>
      <c r="E235" s="17">
        <v>21.5</v>
      </c>
      <c r="F235" s="18">
        <v>1.45</v>
      </c>
      <c r="G235" s="19"/>
      <c r="H235" s="20">
        <f t="shared" si="8"/>
        <v>20.05</v>
      </c>
    </row>
    <row r="236" spans="1:8" ht="15">
      <c r="A236" s="15">
        <v>20</v>
      </c>
      <c r="B236" s="49" t="s">
        <v>47</v>
      </c>
      <c r="C236" s="47" t="s">
        <v>32</v>
      </c>
      <c r="D236" s="52">
        <v>41500</v>
      </c>
      <c r="E236" s="17">
        <v>21.5</v>
      </c>
      <c r="F236" s="18">
        <v>1.5</v>
      </c>
      <c r="G236" s="19"/>
      <c r="H236" s="20">
        <f t="shared" si="8"/>
        <v>20</v>
      </c>
    </row>
    <row r="237" spans="1:8" ht="15">
      <c r="A237" s="15">
        <v>21</v>
      </c>
      <c r="B237" s="75" t="s">
        <v>144</v>
      </c>
      <c r="C237" s="58" t="s">
        <v>134</v>
      </c>
      <c r="D237" s="62">
        <v>41213</v>
      </c>
      <c r="E237" s="17">
        <v>21.5</v>
      </c>
      <c r="F237" s="18">
        <v>1.5</v>
      </c>
      <c r="G237" s="19"/>
      <c r="H237" s="20">
        <f t="shared" si="8"/>
        <v>20</v>
      </c>
    </row>
    <row r="238" spans="1:8" ht="15">
      <c r="A238" s="15">
        <v>22</v>
      </c>
      <c r="B238" s="93" t="s">
        <v>177</v>
      </c>
      <c r="C238" s="58" t="s">
        <v>164</v>
      </c>
      <c r="D238" s="105">
        <v>41480</v>
      </c>
      <c r="E238" s="17">
        <v>20.5</v>
      </c>
      <c r="F238" s="18">
        <v>0.6</v>
      </c>
      <c r="G238" s="19"/>
      <c r="H238" s="20">
        <f>SUM(E238-F238-G238)</f>
        <v>19.9</v>
      </c>
    </row>
    <row r="239" spans="1:8" ht="15">
      <c r="A239" s="15">
        <v>23</v>
      </c>
      <c r="B239" s="75" t="s">
        <v>43</v>
      </c>
      <c r="C239" s="47" t="s">
        <v>32</v>
      </c>
      <c r="D239" s="62">
        <v>41079</v>
      </c>
      <c r="E239" s="17">
        <v>21.5</v>
      </c>
      <c r="F239" s="18">
        <v>1.6</v>
      </c>
      <c r="G239" s="19"/>
      <c r="H239" s="20">
        <f>SUM(E239-F239-G239)</f>
        <v>19.9</v>
      </c>
    </row>
    <row r="240" spans="1:8" ht="15">
      <c r="A240" s="15">
        <v>24</v>
      </c>
      <c r="B240" s="75" t="s">
        <v>42</v>
      </c>
      <c r="C240" s="47" t="s">
        <v>36</v>
      </c>
      <c r="D240" s="62">
        <v>41015</v>
      </c>
      <c r="E240" s="17">
        <v>21.5</v>
      </c>
      <c r="F240" s="18">
        <v>1.95</v>
      </c>
      <c r="G240" s="19"/>
      <c r="H240" s="20">
        <f t="shared" si="8"/>
        <v>19.55</v>
      </c>
    </row>
    <row r="241" spans="1:8" ht="15">
      <c r="A241" s="15">
        <v>25</v>
      </c>
      <c r="B241" s="75" t="s">
        <v>145</v>
      </c>
      <c r="C241" s="58" t="s">
        <v>134</v>
      </c>
      <c r="D241" s="62">
        <v>41260</v>
      </c>
      <c r="E241" s="17">
        <v>20.5</v>
      </c>
      <c r="F241" s="18">
        <v>1.075</v>
      </c>
      <c r="G241" s="19"/>
      <c r="H241" s="20">
        <f t="shared" si="8"/>
        <v>19.425</v>
      </c>
    </row>
    <row r="242" spans="1:8" ht="15">
      <c r="A242" s="15">
        <v>26</v>
      </c>
      <c r="B242" s="75" t="s">
        <v>138</v>
      </c>
      <c r="C242" s="58" t="s">
        <v>134</v>
      </c>
      <c r="D242" s="62">
        <v>41557</v>
      </c>
      <c r="E242" s="17">
        <v>21.5</v>
      </c>
      <c r="F242" s="18">
        <v>2.15</v>
      </c>
      <c r="G242" s="19"/>
      <c r="H242" s="20">
        <f t="shared" si="8"/>
        <v>19.35</v>
      </c>
    </row>
    <row r="243" spans="1:8" ht="15">
      <c r="A243" s="15">
        <v>27</v>
      </c>
      <c r="B243" s="75" t="s">
        <v>146</v>
      </c>
      <c r="C243" s="58" t="s">
        <v>134</v>
      </c>
      <c r="D243" s="62">
        <v>41019</v>
      </c>
      <c r="E243" s="17">
        <v>21.5</v>
      </c>
      <c r="F243" s="18">
        <v>2.2</v>
      </c>
      <c r="G243" s="19"/>
      <c r="H243" s="20">
        <f t="shared" si="8"/>
        <v>19.3</v>
      </c>
    </row>
    <row r="244" spans="1:8" ht="15">
      <c r="A244" s="15">
        <v>28</v>
      </c>
      <c r="B244" s="49" t="s">
        <v>50</v>
      </c>
      <c r="C244" s="47" t="s">
        <v>32</v>
      </c>
      <c r="D244" s="52">
        <v>41597</v>
      </c>
      <c r="E244" s="17">
        <v>21.5</v>
      </c>
      <c r="F244" s="18">
        <v>2.25</v>
      </c>
      <c r="G244" s="19"/>
      <c r="H244" s="20">
        <f t="shared" si="8"/>
        <v>19.25</v>
      </c>
    </row>
    <row r="245" spans="1:8" ht="15">
      <c r="A245" s="15">
        <v>29</v>
      </c>
      <c r="B245" s="75" t="s">
        <v>101</v>
      </c>
      <c r="C245" s="47" t="s">
        <v>100</v>
      </c>
      <c r="D245" s="62">
        <v>41464</v>
      </c>
      <c r="E245" s="17">
        <v>20.5</v>
      </c>
      <c r="F245" s="18">
        <v>1.325</v>
      </c>
      <c r="G245" s="19"/>
      <c r="H245" s="20">
        <f t="shared" si="8"/>
        <v>19.175</v>
      </c>
    </row>
    <row r="246" spans="1:8" ht="15">
      <c r="A246" s="15">
        <v>30</v>
      </c>
      <c r="B246" s="75" t="s">
        <v>26</v>
      </c>
      <c r="C246" s="47" t="s">
        <v>36</v>
      </c>
      <c r="D246" s="62">
        <v>41561</v>
      </c>
      <c r="E246" s="17">
        <v>21.5</v>
      </c>
      <c r="F246" s="18">
        <v>2.45</v>
      </c>
      <c r="G246" s="19"/>
      <c r="H246" s="20">
        <f t="shared" si="8"/>
        <v>19.05</v>
      </c>
    </row>
    <row r="247" spans="1:8" ht="15">
      <c r="A247" s="15">
        <v>31</v>
      </c>
      <c r="B247" s="49" t="s">
        <v>103</v>
      </c>
      <c r="C247" s="47" t="s">
        <v>100</v>
      </c>
      <c r="D247" s="52">
        <v>41228</v>
      </c>
      <c r="E247" s="17">
        <v>20.5</v>
      </c>
      <c r="F247" s="18">
        <v>1.5</v>
      </c>
      <c r="G247" s="19"/>
      <c r="H247" s="20">
        <f t="shared" si="8"/>
        <v>19</v>
      </c>
    </row>
    <row r="248" spans="1:8" ht="15">
      <c r="A248" s="15">
        <v>32</v>
      </c>
      <c r="B248" s="49" t="s">
        <v>102</v>
      </c>
      <c r="C248" s="58" t="s">
        <v>100</v>
      </c>
      <c r="D248" s="52">
        <v>41283</v>
      </c>
      <c r="E248" s="17">
        <v>20.5</v>
      </c>
      <c r="F248" s="18">
        <v>1.55</v>
      </c>
      <c r="G248" s="19"/>
      <c r="H248" s="20">
        <f t="shared" si="8"/>
        <v>18.95</v>
      </c>
    </row>
    <row r="249" spans="1:8" ht="15">
      <c r="A249" s="15">
        <v>33</v>
      </c>
      <c r="B249" s="97" t="s">
        <v>82</v>
      </c>
      <c r="C249" s="47" t="s">
        <v>77</v>
      </c>
      <c r="D249" s="113">
        <v>41555</v>
      </c>
      <c r="E249" s="17">
        <v>20.5</v>
      </c>
      <c r="F249" s="18">
        <v>1.8</v>
      </c>
      <c r="G249" s="19"/>
      <c r="H249" s="20">
        <f aca="true" t="shared" si="9" ref="H249:H270">SUM(E249-F249-G249)</f>
        <v>18.7</v>
      </c>
    </row>
    <row r="250" spans="1:8" ht="15">
      <c r="A250" s="15">
        <v>34</v>
      </c>
      <c r="B250" s="49" t="s">
        <v>23</v>
      </c>
      <c r="C250" s="58" t="s">
        <v>36</v>
      </c>
      <c r="D250" s="82">
        <v>41563</v>
      </c>
      <c r="E250" s="17">
        <v>20.5</v>
      </c>
      <c r="F250" s="18">
        <v>1.95</v>
      </c>
      <c r="G250" s="19"/>
      <c r="H250" s="20">
        <f t="shared" si="9"/>
        <v>18.55</v>
      </c>
    </row>
    <row r="251" spans="1:8" ht="15">
      <c r="A251" s="15">
        <v>35</v>
      </c>
      <c r="B251" s="93" t="s">
        <v>179</v>
      </c>
      <c r="C251" s="58" t="s">
        <v>164</v>
      </c>
      <c r="D251" s="105">
        <v>41510</v>
      </c>
      <c r="E251" s="17">
        <v>20.5</v>
      </c>
      <c r="F251" s="18">
        <v>2.35</v>
      </c>
      <c r="G251" s="19"/>
      <c r="H251" s="20">
        <f t="shared" si="9"/>
        <v>18.15</v>
      </c>
    </row>
    <row r="252" spans="1:8" ht="15">
      <c r="A252" s="15">
        <v>36</v>
      </c>
      <c r="B252" s="84" t="s">
        <v>174</v>
      </c>
      <c r="C252" s="47" t="s">
        <v>164</v>
      </c>
      <c r="D252" s="46">
        <v>41538</v>
      </c>
      <c r="E252" s="17">
        <v>10.5</v>
      </c>
      <c r="F252" s="18">
        <v>0.375</v>
      </c>
      <c r="G252" s="19"/>
      <c r="H252" s="20">
        <f t="shared" si="9"/>
        <v>10.125</v>
      </c>
    </row>
    <row r="253" spans="1:8" ht="15">
      <c r="A253" s="15">
        <v>37</v>
      </c>
      <c r="B253" s="84" t="s">
        <v>169</v>
      </c>
      <c r="C253" s="47" t="s">
        <v>164</v>
      </c>
      <c r="D253" s="46">
        <v>41383</v>
      </c>
      <c r="E253" s="17">
        <v>10.5</v>
      </c>
      <c r="F253" s="18">
        <v>0.4</v>
      </c>
      <c r="G253" s="19"/>
      <c r="H253" s="20">
        <f t="shared" si="9"/>
        <v>10.1</v>
      </c>
    </row>
    <row r="254" spans="1:8" ht="15">
      <c r="A254" s="15">
        <v>38</v>
      </c>
      <c r="B254" s="84" t="s">
        <v>79</v>
      </c>
      <c r="C254" s="47" t="s">
        <v>77</v>
      </c>
      <c r="D254" s="61">
        <v>40958</v>
      </c>
      <c r="E254" s="17">
        <v>10.5</v>
      </c>
      <c r="F254" s="18">
        <v>0.75</v>
      </c>
      <c r="G254" s="19"/>
      <c r="H254" s="20">
        <f t="shared" si="9"/>
        <v>9.75</v>
      </c>
    </row>
    <row r="255" spans="1:8" ht="15">
      <c r="A255" s="15">
        <v>39</v>
      </c>
      <c r="B255" s="49" t="s">
        <v>129</v>
      </c>
      <c r="C255" s="47" t="s">
        <v>119</v>
      </c>
      <c r="D255" s="82">
        <v>41478</v>
      </c>
      <c r="E255" s="17">
        <v>10</v>
      </c>
      <c r="F255" s="18">
        <v>0.35</v>
      </c>
      <c r="G255" s="19"/>
      <c r="H255" s="20">
        <f t="shared" si="9"/>
        <v>9.65</v>
      </c>
    </row>
    <row r="256" spans="1:8" ht="15">
      <c r="A256" s="15">
        <v>40</v>
      </c>
      <c r="B256" s="49" t="s">
        <v>39</v>
      </c>
      <c r="C256" s="47" t="s">
        <v>36</v>
      </c>
      <c r="D256" s="52">
        <v>41595</v>
      </c>
      <c r="E256" s="17">
        <v>10</v>
      </c>
      <c r="F256" s="18">
        <v>0.375</v>
      </c>
      <c r="G256" s="19"/>
      <c r="H256" s="20">
        <f t="shared" si="9"/>
        <v>9.625</v>
      </c>
    </row>
    <row r="257" spans="1:8" ht="15">
      <c r="A257" s="15">
        <v>41</v>
      </c>
      <c r="B257" s="84" t="s">
        <v>128</v>
      </c>
      <c r="C257" s="47" t="s">
        <v>119</v>
      </c>
      <c r="D257" s="46">
        <v>41543</v>
      </c>
      <c r="E257" s="17">
        <v>10</v>
      </c>
      <c r="F257" s="18">
        <v>0.45</v>
      </c>
      <c r="G257" s="19"/>
      <c r="H257" s="20">
        <f t="shared" si="9"/>
        <v>9.55</v>
      </c>
    </row>
    <row r="258" spans="1:8" ht="15">
      <c r="A258" s="15">
        <v>42</v>
      </c>
      <c r="B258" s="93" t="s">
        <v>178</v>
      </c>
      <c r="C258" s="58" t="s">
        <v>164</v>
      </c>
      <c r="D258" s="105">
        <v>41480</v>
      </c>
      <c r="E258" s="17">
        <v>10.5</v>
      </c>
      <c r="F258" s="18">
        <v>1.075</v>
      </c>
      <c r="G258" s="19"/>
      <c r="H258" s="20">
        <f t="shared" si="9"/>
        <v>9.425</v>
      </c>
    </row>
    <row r="259" spans="1:8" ht="15">
      <c r="A259" s="35">
        <v>43</v>
      </c>
      <c r="B259" s="49" t="s">
        <v>41</v>
      </c>
      <c r="C259" s="178" t="s">
        <v>36</v>
      </c>
      <c r="D259" s="52">
        <v>41095</v>
      </c>
      <c r="E259" s="17">
        <v>10.5</v>
      </c>
      <c r="F259" s="18">
        <v>1.1</v>
      </c>
      <c r="G259" s="19"/>
      <c r="H259" s="20">
        <f t="shared" si="9"/>
        <v>9.4</v>
      </c>
    </row>
    <row r="260" spans="1:8" ht="15">
      <c r="A260" s="15">
        <v>44</v>
      </c>
      <c r="B260" s="84" t="s">
        <v>130</v>
      </c>
      <c r="C260" s="47" t="s">
        <v>119</v>
      </c>
      <c r="D260" s="59">
        <v>41492</v>
      </c>
      <c r="E260" s="17">
        <v>10</v>
      </c>
      <c r="F260" s="18">
        <v>0.65</v>
      </c>
      <c r="G260" s="19"/>
      <c r="H260" s="20">
        <f t="shared" si="9"/>
        <v>9.35</v>
      </c>
    </row>
    <row r="261" spans="1:8" ht="15">
      <c r="A261" s="15">
        <v>45</v>
      </c>
      <c r="B261" s="49" t="s">
        <v>127</v>
      </c>
      <c r="C261" s="47" t="s">
        <v>119</v>
      </c>
      <c r="D261" s="52">
        <v>41491</v>
      </c>
      <c r="E261" s="17">
        <v>10</v>
      </c>
      <c r="F261" s="18">
        <v>0.7</v>
      </c>
      <c r="G261" s="19"/>
      <c r="H261" s="20">
        <f t="shared" si="9"/>
        <v>9.3</v>
      </c>
    </row>
    <row r="262" spans="1:8" ht="15">
      <c r="A262" s="15">
        <v>46</v>
      </c>
      <c r="B262" s="49" t="s">
        <v>81</v>
      </c>
      <c r="C262" s="58" t="s">
        <v>77</v>
      </c>
      <c r="D262" s="52">
        <v>41524</v>
      </c>
      <c r="E262" s="17">
        <v>10</v>
      </c>
      <c r="F262" s="18">
        <v>0.85</v>
      </c>
      <c r="G262" s="19"/>
      <c r="H262" s="20">
        <f t="shared" si="9"/>
        <v>9.15</v>
      </c>
    </row>
    <row r="263" spans="1:8" ht="15">
      <c r="A263" s="15">
        <v>47</v>
      </c>
      <c r="B263" s="93" t="s">
        <v>147</v>
      </c>
      <c r="C263" s="58" t="s">
        <v>134</v>
      </c>
      <c r="D263" s="98">
        <v>41373</v>
      </c>
      <c r="E263" s="17">
        <v>10.5</v>
      </c>
      <c r="F263" s="18">
        <v>1.35</v>
      </c>
      <c r="G263" s="19"/>
      <c r="H263" s="20">
        <f t="shared" si="9"/>
        <v>9.15</v>
      </c>
    </row>
    <row r="264" spans="1:8" ht="15">
      <c r="A264" s="15">
        <v>48</v>
      </c>
      <c r="B264" s="75" t="s">
        <v>118</v>
      </c>
      <c r="C264" s="47" t="s">
        <v>105</v>
      </c>
      <c r="D264" s="62">
        <v>41619</v>
      </c>
      <c r="E264" s="17">
        <v>10</v>
      </c>
      <c r="F264" s="18">
        <v>10</v>
      </c>
      <c r="G264" s="19"/>
      <c r="H264" s="20">
        <f t="shared" si="9"/>
        <v>0</v>
      </c>
    </row>
    <row r="265" spans="1:8" ht="15">
      <c r="A265" s="15">
        <v>49</v>
      </c>
      <c r="B265" s="75" t="s">
        <v>142</v>
      </c>
      <c r="C265" s="58" t="s">
        <v>134</v>
      </c>
      <c r="D265" s="62">
        <v>40937</v>
      </c>
      <c r="E265" s="17">
        <v>10</v>
      </c>
      <c r="F265" s="18">
        <v>10</v>
      </c>
      <c r="G265" s="19"/>
      <c r="H265" s="20">
        <f t="shared" si="9"/>
        <v>0</v>
      </c>
    </row>
    <row r="266" spans="1:8" ht="15">
      <c r="A266" s="15">
        <v>50</v>
      </c>
      <c r="B266" s="84" t="s">
        <v>31</v>
      </c>
      <c r="C266" s="47" t="s">
        <v>36</v>
      </c>
      <c r="D266" s="46">
        <v>41488</v>
      </c>
      <c r="E266" s="17">
        <v>10</v>
      </c>
      <c r="F266" s="18">
        <v>10</v>
      </c>
      <c r="G266" s="19"/>
      <c r="H266" s="20">
        <f t="shared" si="9"/>
        <v>0</v>
      </c>
    </row>
    <row r="267" spans="1:8" ht="15">
      <c r="A267" s="35">
        <v>51</v>
      </c>
      <c r="B267" s="103" t="s">
        <v>137</v>
      </c>
      <c r="C267" s="178" t="s">
        <v>134</v>
      </c>
      <c r="D267" s="104">
        <v>41518</v>
      </c>
      <c r="E267" s="17">
        <v>10</v>
      </c>
      <c r="F267" s="18">
        <v>10</v>
      </c>
      <c r="G267" s="19"/>
      <c r="H267" s="20">
        <f t="shared" si="9"/>
        <v>0</v>
      </c>
    </row>
    <row r="268" spans="1:8" ht="15">
      <c r="A268" s="15">
        <v>52</v>
      </c>
      <c r="B268" s="84" t="s">
        <v>49</v>
      </c>
      <c r="C268" s="47" t="s">
        <v>32</v>
      </c>
      <c r="D268" s="46">
        <v>41432</v>
      </c>
      <c r="E268" s="17">
        <v>10</v>
      </c>
      <c r="F268" s="18">
        <v>10</v>
      </c>
      <c r="G268" s="19"/>
      <c r="H268" s="20">
        <f>SUM(E268-F268-G268)</f>
        <v>0</v>
      </c>
    </row>
    <row r="269" spans="1:8" ht="15">
      <c r="A269" s="15">
        <v>53</v>
      </c>
      <c r="B269" s="93" t="s">
        <v>180</v>
      </c>
      <c r="C269" s="58" t="s">
        <v>164</v>
      </c>
      <c r="D269" s="105">
        <v>41539</v>
      </c>
      <c r="E269" s="17">
        <v>10</v>
      </c>
      <c r="F269" s="18">
        <v>10</v>
      </c>
      <c r="G269" s="19"/>
      <c r="H269" s="20">
        <f>SUM(E269-F269-G269)</f>
        <v>0</v>
      </c>
    </row>
    <row r="270" spans="1:8" ht="15">
      <c r="A270" s="238">
        <v>54</v>
      </c>
      <c r="B270" s="179" t="s">
        <v>24</v>
      </c>
      <c r="C270" s="181" t="s">
        <v>36</v>
      </c>
      <c r="D270" s="191">
        <v>41514</v>
      </c>
      <c r="E270" s="183">
        <v>0</v>
      </c>
      <c r="F270" s="184">
        <v>0</v>
      </c>
      <c r="G270" s="185"/>
      <c r="H270" s="186">
        <f t="shared" si="9"/>
        <v>0</v>
      </c>
    </row>
    <row r="271" spans="1:8" ht="15">
      <c r="A271" s="179">
        <v>55</v>
      </c>
      <c r="B271" s="179" t="s">
        <v>30</v>
      </c>
      <c r="C271" s="181" t="s">
        <v>36</v>
      </c>
      <c r="D271" s="191">
        <v>41074</v>
      </c>
      <c r="E271" s="183">
        <v>0</v>
      </c>
      <c r="F271" s="184">
        <v>0</v>
      </c>
      <c r="G271" s="185"/>
      <c r="H271" s="186">
        <f>SUM(E271-F271-G271)</f>
        <v>0</v>
      </c>
    </row>
  </sheetData>
  <mergeCells count="9">
    <mergeCell ref="A1:Q1"/>
    <mergeCell ref="E109:H109"/>
    <mergeCell ref="E162:H162"/>
    <mergeCell ref="E215:H215"/>
    <mergeCell ref="B2:Q2"/>
    <mergeCell ref="E3:H3"/>
    <mergeCell ref="I3:L3"/>
    <mergeCell ref="M3:P3"/>
    <mergeCell ref="E56:H56"/>
  </mergeCells>
  <dataValidations count="1">
    <dataValidation type="custom" allowBlank="1" showInputMessage="1" showErrorMessage="1" sqref="H58:H105 H217:H271 H164:H213 L5:L52 P5:P52 H111:H158 H5:H52">
      <formula1>"bvbv"</formula1>
    </dataValidation>
  </dataValidations>
  <printOptions horizontalCentered="1"/>
  <pageMargins left="0" right="0" top="0.7480314960629921" bottom="0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9"/>
  <sheetViews>
    <sheetView workbookViewId="0" topLeftCell="A61">
      <selection activeCell="V73" sqref="V73"/>
    </sheetView>
  </sheetViews>
  <sheetFormatPr defaultColWidth="9.140625" defaultRowHeight="15"/>
  <cols>
    <col min="1" max="1" width="2.00390625" style="0" bestFit="1" customWidth="1"/>
    <col min="2" max="2" width="32.28125" style="0" bestFit="1" customWidth="1"/>
    <col min="3" max="3" width="26.00390625" style="0" bestFit="1" customWidth="1"/>
    <col min="4" max="4" width="10.7109375" style="127" bestFit="1" customWidth="1"/>
    <col min="18" max="18" width="11.8515625" style="0" customWidth="1"/>
  </cols>
  <sheetData>
    <row r="1" spans="1:17" ht="18.75">
      <c r="A1" s="286" t="s">
        <v>34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43"/>
    </row>
    <row r="2" spans="1:17" ht="18.75">
      <c r="A2" s="42"/>
      <c r="B2" s="286" t="s">
        <v>21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</row>
    <row r="3" spans="1:17" ht="15">
      <c r="A3" s="1"/>
      <c r="B3" s="48" t="s">
        <v>22</v>
      </c>
      <c r="C3" s="1"/>
      <c r="D3" s="3"/>
      <c r="E3" s="291" t="s">
        <v>0</v>
      </c>
      <c r="F3" s="292"/>
      <c r="G3" s="292"/>
      <c r="H3" s="292"/>
      <c r="I3" s="293" t="s">
        <v>1</v>
      </c>
      <c r="J3" s="294"/>
      <c r="K3" s="294"/>
      <c r="L3" s="294"/>
      <c r="M3" s="295" t="s">
        <v>33</v>
      </c>
      <c r="N3" s="295"/>
      <c r="O3" s="295"/>
      <c r="P3" s="295"/>
      <c r="Q3" s="1"/>
    </row>
    <row r="4" spans="1:18" ht="30.75" thickBot="1">
      <c r="A4" s="1"/>
      <c r="B4" s="83" t="s">
        <v>3</v>
      </c>
      <c r="C4" s="4" t="s">
        <v>4</v>
      </c>
      <c r="D4" s="4" t="s">
        <v>5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7</v>
      </c>
      <c r="J4" s="6" t="s">
        <v>8</v>
      </c>
      <c r="K4" s="6" t="s">
        <v>9</v>
      </c>
      <c r="L4" s="6" t="s">
        <v>11</v>
      </c>
      <c r="M4" s="7" t="s">
        <v>7</v>
      </c>
      <c r="N4" s="7" t="s">
        <v>12</v>
      </c>
      <c r="O4" s="7" t="s">
        <v>9</v>
      </c>
      <c r="P4" s="7" t="s">
        <v>13</v>
      </c>
      <c r="Q4" s="8" t="s">
        <v>6</v>
      </c>
      <c r="R4" s="242" t="s">
        <v>205</v>
      </c>
    </row>
    <row r="5" spans="1:18" ht="15">
      <c r="A5" s="296">
        <v>1</v>
      </c>
      <c r="B5" s="243" t="s">
        <v>89</v>
      </c>
      <c r="C5" s="299" t="s">
        <v>206</v>
      </c>
      <c r="D5" s="244">
        <v>42434</v>
      </c>
      <c r="E5" s="136">
        <v>10</v>
      </c>
      <c r="F5" s="137">
        <v>1.2</v>
      </c>
      <c r="G5" s="138"/>
      <c r="H5" s="139">
        <f aca="true" t="shared" si="0" ref="H5:H14">SUM(E5-F5-G5)</f>
        <v>8.8</v>
      </c>
      <c r="I5" s="143">
        <v>10</v>
      </c>
      <c r="J5" s="137">
        <v>1.075</v>
      </c>
      <c r="K5" s="138"/>
      <c r="L5" s="139">
        <f aca="true" t="shared" si="1" ref="L5:L19">SUM(I5-J5-K5)</f>
        <v>8.925</v>
      </c>
      <c r="M5" s="143">
        <v>10</v>
      </c>
      <c r="N5" s="137">
        <v>0.35</v>
      </c>
      <c r="O5" s="138"/>
      <c r="P5" s="139">
        <f aca="true" t="shared" si="2" ref="P5:P19">SUM(M5-N5-O5)</f>
        <v>9.65</v>
      </c>
      <c r="Q5" s="245">
        <f aca="true" t="shared" si="3" ref="Q5:Q14">SUM(H5+L5+P5)</f>
        <v>27.375</v>
      </c>
      <c r="R5" s="338">
        <v>82.975</v>
      </c>
    </row>
    <row r="6" spans="1:18" ht="15">
      <c r="A6" s="297"/>
      <c r="B6" s="246" t="s">
        <v>90</v>
      </c>
      <c r="C6" s="300"/>
      <c r="D6" s="247">
        <v>42851</v>
      </c>
      <c r="E6" s="147">
        <v>10</v>
      </c>
      <c r="F6" s="140">
        <v>1.5</v>
      </c>
      <c r="G6" s="141"/>
      <c r="H6" s="142">
        <f t="shared" si="0"/>
        <v>8.5</v>
      </c>
      <c r="I6" s="152">
        <v>9</v>
      </c>
      <c r="J6" s="140">
        <v>2.15</v>
      </c>
      <c r="K6" s="141"/>
      <c r="L6" s="142">
        <f t="shared" si="1"/>
        <v>6.85</v>
      </c>
      <c r="M6" s="152">
        <v>10</v>
      </c>
      <c r="N6" s="140">
        <v>1.1</v>
      </c>
      <c r="O6" s="141"/>
      <c r="P6" s="142">
        <f t="shared" si="2"/>
        <v>8.9</v>
      </c>
      <c r="Q6" s="248">
        <f t="shared" si="3"/>
        <v>24.25</v>
      </c>
      <c r="R6" s="339"/>
    </row>
    <row r="7" spans="1:18" ht="15">
      <c r="A7" s="297"/>
      <c r="B7" s="246" t="s">
        <v>91</v>
      </c>
      <c r="C7" s="300"/>
      <c r="D7" s="247">
        <v>42424</v>
      </c>
      <c r="E7" s="147">
        <v>10</v>
      </c>
      <c r="F7" s="140">
        <v>1.075</v>
      </c>
      <c r="G7" s="141"/>
      <c r="H7" s="142">
        <f t="shared" si="0"/>
        <v>8.925</v>
      </c>
      <c r="I7" s="152">
        <v>10</v>
      </c>
      <c r="J7" s="140">
        <v>0.65</v>
      </c>
      <c r="K7" s="141">
        <v>0.1</v>
      </c>
      <c r="L7" s="142">
        <f t="shared" si="1"/>
        <v>9.25</v>
      </c>
      <c r="M7" s="152">
        <v>10</v>
      </c>
      <c r="N7" s="140">
        <v>0.325</v>
      </c>
      <c r="O7" s="141"/>
      <c r="P7" s="142">
        <f t="shared" si="2"/>
        <v>9.675</v>
      </c>
      <c r="Q7" s="248">
        <f t="shared" si="3"/>
        <v>27.85</v>
      </c>
      <c r="R7" s="339"/>
    </row>
    <row r="8" spans="1:18" ht="15">
      <c r="A8" s="297"/>
      <c r="B8" s="249" t="s">
        <v>92</v>
      </c>
      <c r="C8" s="300"/>
      <c r="D8" s="247">
        <v>42546</v>
      </c>
      <c r="E8" s="147">
        <v>10</v>
      </c>
      <c r="F8" s="140">
        <v>1.45</v>
      </c>
      <c r="G8" s="141"/>
      <c r="H8" s="142">
        <f t="shared" si="0"/>
        <v>8.55</v>
      </c>
      <c r="I8" s="152">
        <v>10</v>
      </c>
      <c r="J8" s="140">
        <v>0.7</v>
      </c>
      <c r="K8" s="141"/>
      <c r="L8" s="142">
        <f t="shared" si="1"/>
        <v>9.3</v>
      </c>
      <c r="M8" s="152">
        <v>10</v>
      </c>
      <c r="N8" s="140">
        <v>0.4</v>
      </c>
      <c r="O8" s="141"/>
      <c r="P8" s="142">
        <f t="shared" si="2"/>
        <v>9.6</v>
      </c>
      <c r="Q8" s="248">
        <f t="shared" si="3"/>
        <v>27.450000000000003</v>
      </c>
      <c r="R8" s="339"/>
    </row>
    <row r="9" spans="1:18" ht="15.75" thickBot="1">
      <c r="A9" s="298"/>
      <c r="B9" s="250" t="s">
        <v>93</v>
      </c>
      <c r="C9" s="300"/>
      <c r="D9" s="251">
        <v>42858</v>
      </c>
      <c r="E9" s="148">
        <v>10</v>
      </c>
      <c r="F9" s="149">
        <v>1.35</v>
      </c>
      <c r="G9" s="150"/>
      <c r="H9" s="151">
        <f t="shared" si="0"/>
        <v>8.65</v>
      </c>
      <c r="I9" s="159">
        <v>10</v>
      </c>
      <c r="J9" s="149">
        <v>1.4</v>
      </c>
      <c r="K9" s="150"/>
      <c r="L9" s="151">
        <f t="shared" si="1"/>
        <v>8.6</v>
      </c>
      <c r="M9" s="159">
        <v>10</v>
      </c>
      <c r="N9" s="149">
        <v>0.2</v>
      </c>
      <c r="O9" s="150"/>
      <c r="P9" s="151">
        <f t="shared" si="2"/>
        <v>9.8</v>
      </c>
      <c r="Q9" s="252">
        <f t="shared" si="3"/>
        <v>27.05</v>
      </c>
      <c r="R9" s="340"/>
    </row>
    <row r="10" spans="1:18" ht="15">
      <c r="A10" s="301">
        <v>2</v>
      </c>
      <c r="B10" s="253" t="s">
        <v>191</v>
      </c>
      <c r="C10" s="299" t="s">
        <v>207</v>
      </c>
      <c r="D10" s="254">
        <v>42784</v>
      </c>
      <c r="E10" s="155">
        <v>10</v>
      </c>
      <c r="F10" s="137">
        <v>1.05</v>
      </c>
      <c r="G10" s="138">
        <v>0.1</v>
      </c>
      <c r="H10" s="139">
        <f t="shared" si="0"/>
        <v>8.85</v>
      </c>
      <c r="I10" s="143">
        <v>10</v>
      </c>
      <c r="J10" s="137">
        <v>1.375</v>
      </c>
      <c r="K10" s="138"/>
      <c r="L10" s="139">
        <f t="shared" si="1"/>
        <v>8.625</v>
      </c>
      <c r="M10" s="143">
        <v>10</v>
      </c>
      <c r="N10" s="137">
        <v>0.4</v>
      </c>
      <c r="O10" s="138"/>
      <c r="P10" s="139">
        <f t="shared" si="2"/>
        <v>9.6</v>
      </c>
      <c r="Q10" s="245">
        <f t="shared" si="3"/>
        <v>27.075000000000003</v>
      </c>
      <c r="R10" s="339">
        <v>81.95</v>
      </c>
    </row>
    <row r="11" spans="1:18" ht="15">
      <c r="A11" s="302"/>
      <c r="B11" s="255" t="s">
        <v>192</v>
      </c>
      <c r="C11" s="300"/>
      <c r="D11" s="256">
        <v>42820</v>
      </c>
      <c r="E11" s="153">
        <v>10</v>
      </c>
      <c r="F11" s="140">
        <v>1.05</v>
      </c>
      <c r="G11" s="141"/>
      <c r="H11" s="142">
        <f t="shared" si="0"/>
        <v>8.95</v>
      </c>
      <c r="I11" s="152">
        <v>10</v>
      </c>
      <c r="J11" s="140">
        <v>0.925</v>
      </c>
      <c r="K11" s="141">
        <v>0.1</v>
      </c>
      <c r="L11" s="142">
        <f t="shared" si="1"/>
        <v>8.975</v>
      </c>
      <c r="M11" s="152">
        <v>10</v>
      </c>
      <c r="N11" s="140">
        <v>0.4</v>
      </c>
      <c r="O11" s="141"/>
      <c r="P11" s="142">
        <f t="shared" si="2"/>
        <v>9.6</v>
      </c>
      <c r="Q11" s="248">
        <f t="shared" si="3"/>
        <v>27.525</v>
      </c>
      <c r="R11" s="339"/>
    </row>
    <row r="12" spans="1:18" ht="15">
      <c r="A12" s="302"/>
      <c r="B12" s="255" t="s">
        <v>193</v>
      </c>
      <c r="C12" s="300"/>
      <c r="D12" s="256">
        <v>42545</v>
      </c>
      <c r="E12" s="153">
        <v>10</v>
      </c>
      <c r="F12" s="140">
        <v>1.3</v>
      </c>
      <c r="G12" s="141"/>
      <c r="H12" s="142">
        <f t="shared" si="0"/>
        <v>8.7</v>
      </c>
      <c r="I12" s="152">
        <v>10</v>
      </c>
      <c r="J12" s="140">
        <v>1.55</v>
      </c>
      <c r="K12" s="141">
        <v>0.1</v>
      </c>
      <c r="L12" s="142">
        <f t="shared" si="1"/>
        <v>8.35</v>
      </c>
      <c r="M12" s="152">
        <v>10</v>
      </c>
      <c r="N12" s="140">
        <v>0.8</v>
      </c>
      <c r="O12" s="141"/>
      <c r="P12" s="142">
        <f t="shared" si="2"/>
        <v>9.2</v>
      </c>
      <c r="Q12" s="248">
        <f t="shared" si="3"/>
        <v>26.249999999999996</v>
      </c>
      <c r="R12" s="339"/>
    </row>
    <row r="13" spans="1:18" ht="15">
      <c r="A13" s="302"/>
      <c r="B13" s="255" t="s">
        <v>194</v>
      </c>
      <c r="C13" s="300"/>
      <c r="D13" s="256">
        <v>42541</v>
      </c>
      <c r="E13" s="153">
        <v>10</v>
      </c>
      <c r="F13" s="140">
        <v>1.35</v>
      </c>
      <c r="G13" s="141">
        <v>0.1</v>
      </c>
      <c r="H13" s="142">
        <f t="shared" si="0"/>
        <v>8.55</v>
      </c>
      <c r="I13" s="152">
        <v>10</v>
      </c>
      <c r="J13" s="140">
        <v>1.15</v>
      </c>
      <c r="K13" s="141">
        <v>0.3</v>
      </c>
      <c r="L13" s="142">
        <f t="shared" si="1"/>
        <v>8.549999999999999</v>
      </c>
      <c r="M13" s="152">
        <v>10</v>
      </c>
      <c r="N13" s="140">
        <v>0.4</v>
      </c>
      <c r="O13" s="141"/>
      <c r="P13" s="142">
        <f t="shared" si="2"/>
        <v>9.6</v>
      </c>
      <c r="Q13" s="248">
        <f t="shared" si="3"/>
        <v>26.700000000000003</v>
      </c>
      <c r="R13" s="339"/>
    </row>
    <row r="14" spans="1:18" ht="15.75" thickBot="1">
      <c r="A14" s="303"/>
      <c r="B14" s="257" t="s">
        <v>195</v>
      </c>
      <c r="C14" s="304"/>
      <c r="D14" s="258">
        <v>42728</v>
      </c>
      <c r="E14" s="154">
        <v>10</v>
      </c>
      <c r="F14" s="144">
        <v>1.05</v>
      </c>
      <c r="G14" s="145"/>
      <c r="H14" s="146">
        <f t="shared" si="0"/>
        <v>8.95</v>
      </c>
      <c r="I14" s="158">
        <v>10</v>
      </c>
      <c r="J14" s="144">
        <v>1.1</v>
      </c>
      <c r="K14" s="145">
        <v>0.1</v>
      </c>
      <c r="L14" s="146">
        <f t="shared" si="1"/>
        <v>8.8</v>
      </c>
      <c r="M14" s="158">
        <v>0</v>
      </c>
      <c r="N14" s="144">
        <v>0</v>
      </c>
      <c r="O14" s="145"/>
      <c r="P14" s="146">
        <f t="shared" si="2"/>
        <v>0</v>
      </c>
      <c r="Q14" s="259">
        <f t="shared" si="3"/>
        <v>17.75</v>
      </c>
      <c r="R14" s="339"/>
    </row>
    <row r="15" spans="1:18" ht="15">
      <c r="A15" s="301">
        <v>3</v>
      </c>
      <c r="B15" s="253" t="s">
        <v>86</v>
      </c>
      <c r="C15" s="299" t="s">
        <v>206</v>
      </c>
      <c r="D15" s="260">
        <v>42747</v>
      </c>
      <c r="E15" s="136">
        <v>10</v>
      </c>
      <c r="F15" s="137">
        <v>0.95</v>
      </c>
      <c r="G15" s="138"/>
      <c r="H15" s="139">
        <f aca="true" t="shared" si="4" ref="H15">SUM(E15-F15-G15)</f>
        <v>9.05</v>
      </c>
      <c r="I15" s="143">
        <v>10</v>
      </c>
      <c r="J15" s="137">
        <v>1.2</v>
      </c>
      <c r="K15" s="138"/>
      <c r="L15" s="139">
        <f t="shared" si="1"/>
        <v>8.8</v>
      </c>
      <c r="M15" s="143">
        <v>10</v>
      </c>
      <c r="N15" s="137">
        <v>0.55</v>
      </c>
      <c r="O15" s="138"/>
      <c r="P15" s="139">
        <f t="shared" si="2"/>
        <v>9.45</v>
      </c>
      <c r="Q15" s="245">
        <f aca="true" t="shared" si="5" ref="Q15:Q19">SUM(H15+L15+P15)</f>
        <v>27.3</v>
      </c>
      <c r="R15" s="341">
        <v>80.125</v>
      </c>
    </row>
    <row r="16" spans="1:18" ht="15" customHeight="1">
      <c r="A16" s="302"/>
      <c r="B16" s="255" t="s">
        <v>87</v>
      </c>
      <c r="C16" s="300"/>
      <c r="D16" s="261">
        <v>42859</v>
      </c>
      <c r="E16" s="147">
        <v>8</v>
      </c>
      <c r="F16" s="140">
        <v>0.8</v>
      </c>
      <c r="G16" s="141"/>
      <c r="H16" s="142">
        <f aca="true" t="shared" si="6" ref="H16">SUM(E16-F16-G16)</f>
        <v>7.2</v>
      </c>
      <c r="I16" s="152">
        <v>9</v>
      </c>
      <c r="J16" s="140">
        <v>1.25</v>
      </c>
      <c r="K16" s="141"/>
      <c r="L16" s="142">
        <f t="shared" si="1"/>
        <v>7.75</v>
      </c>
      <c r="M16" s="152">
        <v>10</v>
      </c>
      <c r="N16" s="140">
        <v>0.6</v>
      </c>
      <c r="O16" s="141"/>
      <c r="P16" s="142">
        <f t="shared" si="2"/>
        <v>9.4</v>
      </c>
      <c r="Q16" s="248">
        <f t="shared" si="5"/>
        <v>24.35</v>
      </c>
      <c r="R16" s="342"/>
    </row>
    <row r="17" spans="1:18" ht="15">
      <c r="A17" s="302"/>
      <c r="B17" s="262" t="s">
        <v>88</v>
      </c>
      <c r="C17" s="300"/>
      <c r="D17" s="256">
        <v>42938</v>
      </c>
      <c r="E17" s="147">
        <v>10</v>
      </c>
      <c r="F17" s="140">
        <v>1.3</v>
      </c>
      <c r="G17" s="141">
        <v>0.3</v>
      </c>
      <c r="H17" s="142">
        <f>SUM(E17-F17-G17)</f>
        <v>8.399999999999999</v>
      </c>
      <c r="I17" s="152">
        <v>10</v>
      </c>
      <c r="J17" s="140">
        <v>1.6</v>
      </c>
      <c r="K17" s="141"/>
      <c r="L17" s="142">
        <f t="shared" si="1"/>
        <v>8.4</v>
      </c>
      <c r="M17" s="152">
        <v>10</v>
      </c>
      <c r="N17" s="140">
        <v>0.8</v>
      </c>
      <c r="O17" s="141"/>
      <c r="P17" s="142">
        <f t="shared" si="2"/>
        <v>9.2</v>
      </c>
      <c r="Q17" s="248">
        <f t="shared" si="5"/>
        <v>25.999999999999996</v>
      </c>
      <c r="R17" s="342"/>
    </row>
    <row r="18" spans="1:18" ht="15">
      <c r="A18" s="302"/>
      <c r="B18" s="263" t="s">
        <v>84</v>
      </c>
      <c r="C18" s="300"/>
      <c r="D18" s="264">
        <v>42923</v>
      </c>
      <c r="E18" s="147">
        <v>10</v>
      </c>
      <c r="F18" s="140">
        <v>1.45</v>
      </c>
      <c r="G18" s="141">
        <v>0.1</v>
      </c>
      <c r="H18" s="142">
        <f>SUM(E18-F18-G18)</f>
        <v>8.450000000000001</v>
      </c>
      <c r="I18" s="152">
        <v>10</v>
      </c>
      <c r="J18" s="140">
        <v>1.375</v>
      </c>
      <c r="K18" s="141"/>
      <c r="L18" s="142">
        <f t="shared" si="1"/>
        <v>8.625</v>
      </c>
      <c r="M18" s="152">
        <v>10</v>
      </c>
      <c r="N18" s="140">
        <v>0.55</v>
      </c>
      <c r="O18" s="141"/>
      <c r="P18" s="142">
        <f t="shared" si="2"/>
        <v>9.45</v>
      </c>
      <c r="Q18" s="248">
        <f t="shared" si="5"/>
        <v>26.525000000000002</v>
      </c>
      <c r="R18" s="342"/>
    </row>
    <row r="19" spans="1:18" ht="15.75" thickBot="1">
      <c r="A19" s="303"/>
      <c r="B19" s="265" t="s">
        <v>85</v>
      </c>
      <c r="C19" s="304"/>
      <c r="D19" s="266">
        <v>43018</v>
      </c>
      <c r="E19" s="156">
        <v>10</v>
      </c>
      <c r="F19" s="144">
        <v>1.75</v>
      </c>
      <c r="G19" s="145"/>
      <c r="H19" s="146">
        <f>SUM(E19-F19-G19)</f>
        <v>8.25</v>
      </c>
      <c r="I19" s="158">
        <v>10</v>
      </c>
      <c r="J19" s="144">
        <v>1.8</v>
      </c>
      <c r="K19" s="145"/>
      <c r="L19" s="146">
        <f t="shared" si="1"/>
        <v>8.2</v>
      </c>
      <c r="M19" s="158">
        <v>10</v>
      </c>
      <c r="N19" s="144">
        <v>0.5</v>
      </c>
      <c r="O19" s="145"/>
      <c r="P19" s="146">
        <f t="shared" si="2"/>
        <v>9.5</v>
      </c>
      <c r="Q19" s="259">
        <f t="shared" si="5"/>
        <v>25.95</v>
      </c>
      <c r="R19" s="343"/>
    </row>
    <row r="20" spans="1:18" ht="15" customHeight="1">
      <c r="A20" s="354">
        <v>4</v>
      </c>
      <c r="B20" s="131" t="s">
        <v>123</v>
      </c>
      <c r="C20" s="351" t="s">
        <v>119</v>
      </c>
      <c r="D20" s="89">
        <v>42598</v>
      </c>
      <c r="E20" s="117">
        <v>9</v>
      </c>
      <c r="F20" s="65">
        <v>1.35</v>
      </c>
      <c r="G20" s="66">
        <v>0.1</v>
      </c>
      <c r="H20" s="67">
        <f aca="true" t="shared" si="7" ref="H20">SUM(E20-F20-G20)</f>
        <v>7.550000000000001</v>
      </c>
      <c r="I20" s="64">
        <v>7</v>
      </c>
      <c r="J20" s="65">
        <v>0.45</v>
      </c>
      <c r="K20" s="66"/>
      <c r="L20" s="67">
        <f aca="true" t="shared" si="8" ref="L20">SUM(I20-J20-K20)</f>
        <v>6.55</v>
      </c>
      <c r="M20" s="64">
        <v>10</v>
      </c>
      <c r="N20" s="65">
        <v>0.5</v>
      </c>
      <c r="O20" s="66"/>
      <c r="P20" s="67">
        <f aca="true" t="shared" si="9" ref="P20">SUM(M20-N20-O20)</f>
        <v>9.5</v>
      </c>
      <c r="Q20" s="68">
        <f>SUM(H20+L20+P20)</f>
        <v>23.6</v>
      </c>
      <c r="R20" s="348">
        <v>72.05</v>
      </c>
    </row>
    <row r="21" spans="1:18" ht="15">
      <c r="A21" s="355"/>
      <c r="B21" s="131" t="s">
        <v>120</v>
      </c>
      <c r="C21" s="352"/>
      <c r="D21" s="100">
        <v>42528</v>
      </c>
      <c r="E21" s="239">
        <v>9</v>
      </c>
      <c r="F21" s="11">
        <v>1.1</v>
      </c>
      <c r="G21" s="12"/>
      <c r="H21" s="13">
        <f aca="true" t="shared" si="10" ref="H21:H26">SUM(E21-F21-G21)</f>
        <v>7.9</v>
      </c>
      <c r="I21" s="10">
        <v>6</v>
      </c>
      <c r="J21" s="11">
        <v>0.4</v>
      </c>
      <c r="K21" s="12"/>
      <c r="L21" s="13">
        <f aca="true" t="shared" si="11" ref="L21:L26">SUM(I21-J21-K21)</f>
        <v>5.6</v>
      </c>
      <c r="M21" s="10">
        <v>10</v>
      </c>
      <c r="N21" s="11">
        <v>0.7</v>
      </c>
      <c r="O21" s="12"/>
      <c r="P21" s="13">
        <f aca="true" t="shared" si="12" ref="P21:P26">SUM(M21-N21-O21)</f>
        <v>9.3</v>
      </c>
      <c r="Q21" s="92">
        <f aca="true" t="shared" si="13" ref="Q21:Q23">SUM(H21+L21+P21)</f>
        <v>22.8</v>
      </c>
      <c r="R21" s="349"/>
    </row>
    <row r="22" spans="1:18" ht="15" customHeight="1">
      <c r="A22" s="355"/>
      <c r="B22" s="95" t="s">
        <v>121</v>
      </c>
      <c r="C22" s="352"/>
      <c r="D22" s="90">
        <v>42449</v>
      </c>
      <c r="E22" s="118">
        <v>10</v>
      </c>
      <c r="F22" s="18">
        <v>1.3</v>
      </c>
      <c r="G22" s="19"/>
      <c r="H22" s="20">
        <f t="shared" si="10"/>
        <v>8.7</v>
      </c>
      <c r="I22" s="17">
        <v>8</v>
      </c>
      <c r="J22" s="18">
        <v>0.85</v>
      </c>
      <c r="K22" s="19"/>
      <c r="L22" s="20">
        <f t="shared" si="11"/>
        <v>7.15</v>
      </c>
      <c r="M22" s="17">
        <v>10</v>
      </c>
      <c r="N22" s="18">
        <v>0.75</v>
      </c>
      <c r="O22" s="19"/>
      <c r="P22" s="20">
        <f t="shared" si="12"/>
        <v>9.25</v>
      </c>
      <c r="Q22" s="69">
        <f t="shared" si="13"/>
        <v>25.1</v>
      </c>
      <c r="R22" s="349"/>
    </row>
    <row r="23" spans="1:18" ht="15.75" thickBot="1">
      <c r="A23" s="356"/>
      <c r="B23" s="96" t="s">
        <v>122</v>
      </c>
      <c r="C23" s="353"/>
      <c r="D23" s="91">
        <v>42575</v>
      </c>
      <c r="E23" s="240">
        <v>9</v>
      </c>
      <c r="F23" s="71">
        <v>1.1</v>
      </c>
      <c r="G23" s="74"/>
      <c r="H23" s="72">
        <f t="shared" si="10"/>
        <v>7.9</v>
      </c>
      <c r="I23" s="70">
        <v>6</v>
      </c>
      <c r="J23" s="71">
        <v>0.45</v>
      </c>
      <c r="K23" s="74"/>
      <c r="L23" s="72">
        <f t="shared" si="11"/>
        <v>5.55</v>
      </c>
      <c r="M23" s="70">
        <v>10</v>
      </c>
      <c r="N23" s="71">
        <v>0.55</v>
      </c>
      <c r="O23" s="74"/>
      <c r="P23" s="72">
        <f t="shared" si="12"/>
        <v>9.45</v>
      </c>
      <c r="Q23" s="73">
        <f t="shared" si="13"/>
        <v>22.9</v>
      </c>
      <c r="R23" s="350"/>
    </row>
    <row r="24" spans="1:18" ht="15" customHeight="1">
      <c r="A24" s="354">
        <v>5</v>
      </c>
      <c r="B24" s="94" t="s">
        <v>124</v>
      </c>
      <c r="C24" s="351" t="s">
        <v>119</v>
      </c>
      <c r="D24" s="89">
        <v>42492</v>
      </c>
      <c r="E24" s="87">
        <v>10</v>
      </c>
      <c r="F24" s="65">
        <v>1.3</v>
      </c>
      <c r="G24" s="66"/>
      <c r="H24" s="67">
        <f t="shared" si="10"/>
        <v>8.7</v>
      </c>
      <c r="I24" s="64">
        <v>8</v>
      </c>
      <c r="J24" s="65">
        <v>0.65</v>
      </c>
      <c r="K24" s="66"/>
      <c r="L24" s="67">
        <f t="shared" si="11"/>
        <v>7.35</v>
      </c>
      <c r="M24" s="64">
        <v>10</v>
      </c>
      <c r="N24" s="65">
        <v>0.65</v>
      </c>
      <c r="O24" s="66"/>
      <c r="P24" s="67">
        <f t="shared" si="12"/>
        <v>9.35</v>
      </c>
      <c r="Q24" s="68">
        <f aca="true" t="shared" si="14" ref="Q24:Q26">SUM(H24+L24+P24)</f>
        <v>25.4</v>
      </c>
      <c r="R24" s="348">
        <v>70.2</v>
      </c>
    </row>
    <row r="25" spans="1:18" ht="15">
      <c r="A25" s="355"/>
      <c r="B25" s="95" t="s">
        <v>125</v>
      </c>
      <c r="C25" s="352"/>
      <c r="D25" s="90">
        <v>42632</v>
      </c>
      <c r="E25" s="45">
        <v>10</v>
      </c>
      <c r="F25" s="18">
        <v>1.6</v>
      </c>
      <c r="G25" s="19"/>
      <c r="H25" s="20">
        <f t="shared" si="10"/>
        <v>8.4</v>
      </c>
      <c r="I25" s="17">
        <v>7</v>
      </c>
      <c r="J25" s="18">
        <v>0.8</v>
      </c>
      <c r="K25" s="19"/>
      <c r="L25" s="20">
        <f t="shared" si="11"/>
        <v>6.2</v>
      </c>
      <c r="M25" s="17">
        <v>10</v>
      </c>
      <c r="N25" s="18">
        <v>1.2</v>
      </c>
      <c r="O25" s="19"/>
      <c r="P25" s="20">
        <f t="shared" si="12"/>
        <v>8.8</v>
      </c>
      <c r="Q25" s="69">
        <f t="shared" si="14"/>
        <v>23.400000000000002</v>
      </c>
      <c r="R25" s="349"/>
    </row>
    <row r="26" spans="1:18" ht="15" customHeight="1" thickBot="1">
      <c r="A26" s="356"/>
      <c r="B26" s="96" t="s">
        <v>126</v>
      </c>
      <c r="C26" s="353"/>
      <c r="D26" s="91">
        <v>42515</v>
      </c>
      <c r="E26" s="88">
        <v>9</v>
      </c>
      <c r="F26" s="71">
        <v>1.4</v>
      </c>
      <c r="G26" s="74"/>
      <c r="H26" s="72">
        <f t="shared" si="10"/>
        <v>7.6</v>
      </c>
      <c r="I26" s="70">
        <v>6</v>
      </c>
      <c r="J26" s="71">
        <v>0.8</v>
      </c>
      <c r="K26" s="74"/>
      <c r="L26" s="72">
        <f t="shared" si="11"/>
        <v>5.2</v>
      </c>
      <c r="M26" s="70">
        <v>10</v>
      </c>
      <c r="N26" s="71">
        <v>1.4</v>
      </c>
      <c r="O26" s="74"/>
      <c r="P26" s="72">
        <f t="shared" si="12"/>
        <v>8.6</v>
      </c>
      <c r="Q26" s="73">
        <f t="shared" si="14"/>
        <v>21.4</v>
      </c>
      <c r="R26" s="350"/>
    </row>
    <row r="29" spans="1:17" ht="18.75">
      <c r="A29" s="42"/>
      <c r="B29" s="286" t="s">
        <v>21</v>
      </c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</row>
    <row r="30" spans="1:17" ht="15.75" thickBot="1">
      <c r="A30" s="1"/>
      <c r="B30" s="48" t="s">
        <v>22</v>
      </c>
      <c r="C30" s="1"/>
      <c r="D30" s="3"/>
      <c r="E30" s="291" t="s">
        <v>0</v>
      </c>
      <c r="F30" s="292"/>
      <c r="G30" s="292"/>
      <c r="H30" s="292"/>
      <c r="I30" s="293" t="s">
        <v>1</v>
      </c>
      <c r="J30" s="294"/>
      <c r="K30" s="294"/>
      <c r="L30" s="294"/>
      <c r="M30" s="295" t="s">
        <v>33</v>
      </c>
      <c r="N30" s="295"/>
      <c r="O30" s="295"/>
      <c r="P30" s="295"/>
      <c r="Q30" s="1"/>
    </row>
    <row r="31" spans="1:18" ht="30.75" thickBot="1">
      <c r="A31" s="1"/>
      <c r="B31" s="4" t="s">
        <v>3</v>
      </c>
      <c r="C31" s="4" t="s">
        <v>4</v>
      </c>
      <c r="D31" s="4" t="s">
        <v>5</v>
      </c>
      <c r="E31" s="5" t="s">
        <v>7</v>
      </c>
      <c r="F31" s="5" t="s">
        <v>8</v>
      </c>
      <c r="G31" s="5" t="s">
        <v>9</v>
      </c>
      <c r="H31" s="5" t="s">
        <v>10</v>
      </c>
      <c r="I31" s="6" t="s">
        <v>7</v>
      </c>
      <c r="J31" s="6" t="s">
        <v>8</v>
      </c>
      <c r="K31" s="6" t="s">
        <v>9</v>
      </c>
      <c r="L31" s="6" t="s">
        <v>11</v>
      </c>
      <c r="M31" s="7" t="s">
        <v>7</v>
      </c>
      <c r="N31" s="7" t="s">
        <v>12</v>
      </c>
      <c r="O31" s="7" t="s">
        <v>9</v>
      </c>
      <c r="P31" s="7" t="s">
        <v>13</v>
      </c>
      <c r="Q31" s="272" t="s">
        <v>6</v>
      </c>
      <c r="R31" s="283" t="s">
        <v>205</v>
      </c>
    </row>
    <row r="32" spans="1:18" ht="15">
      <c r="A32" s="329">
        <v>1</v>
      </c>
      <c r="B32" s="243" t="s">
        <v>137</v>
      </c>
      <c r="C32" s="299" t="s">
        <v>208</v>
      </c>
      <c r="D32" s="244">
        <v>41518</v>
      </c>
      <c r="E32" s="136">
        <v>9</v>
      </c>
      <c r="F32" s="137">
        <v>2.15</v>
      </c>
      <c r="G32" s="138">
        <v>0.3</v>
      </c>
      <c r="H32" s="139">
        <f aca="true" t="shared" si="15" ref="H32:H41">SUM(E32-F32-G32)</f>
        <v>6.55</v>
      </c>
      <c r="I32" s="136">
        <v>9</v>
      </c>
      <c r="J32" s="137">
        <v>1.25</v>
      </c>
      <c r="K32" s="138"/>
      <c r="L32" s="139">
        <f aca="true" t="shared" si="16" ref="L32:L41">SUM(I32-J32-K32)</f>
        <v>7.75</v>
      </c>
      <c r="M32" s="143">
        <v>0</v>
      </c>
      <c r="N32" s="137">
        <v>0</v>
      </c>
      <c r="O32" s="138"/>
      <c r="P32" s="139">
        <f aca="true" t="shared" si="17" ref="P32:P41">SUM(M32-N32-O32)</f>
        <v>0</v>
      </c>
      <c r="Q32" s="273">
        <f aca="true" t="shared" si="18" ref="Q32:Q46">SUM(H32+L32+P32)</f>
        <v>14.3</v>
      </c>
      <c r="R32" s="346">
        <v>83.925</v>
      </c>
    </row>
    <row r="33" spans="1:18" ht="15">
      <c r="A33" s="330"/>
      <c r="B33" s="246" t="s">
        <v>138</v>
      </c>
      <c r="C33" s="300"/>
      <c r="D33" s="247">
        <v>41557</v>
      </c>
      <c r="E33" s="147">
        <v>10</v>
      </c>
      <c r="F33" s="140">
        <v>0.8</v>
      </c>
      <c r="G33" s="141"/>
      <c r="H33" s="142">
        <f t="shared" si="15"/>
        <v>9.2</v>
      </c>
      <c r="I33" s="147">
        <v>10</v>
      </c>
      <c r="J33" s="140">
        <v>1.175</v>
      </c>
      <c r="K33" s="141"/>
      <c r="L33" s="142">
        <f t="shared" si="16"/>
        <v>8.825</v>
      </c>
      <c r="M33" s="152">
        <v>10</v>
      </c>
      <c r="N33" s="140">
        <v>0.2</v>
      </c>
      <c r="O33" s="141"/>
      <c r="P33" s="142">
        <f t="shared" si="17"/>
        <v>9.8</v>
      </c>
      <c r="Q33" s="274">
        <f t="shared" si="18"/>
        <v>27.825</v>
      </c>
      <c r="R33" s="342"/>
    </row>
    <row r="34" spans="1:18" ht="15">
      <c r="A34" s="330"/>
      <c r="B34" s="246" t="s">
        <v>139</v>
      </c>
      <c r="C34" s="300"/>
      <c r="D34" s="247">
        <v>41612</v>
      </c>
      <c r="E34" s="147">
        <v>10</v>
      </c>
      <c r="F34" s="140">
        <v>0.75</v>
      </c>
      <c r="G34" s="141">
        <v>0</v>
      </c>
      <c r="H34" s="142">
        <f t="shared" si="15"/>
        <v>9.25</v>
      </c>
      <c r="I34" s="147">
        <v>10</v>
      </c>
      <c r="J34" s="140">
        <v>1</v>
      </c>
      <c r="K34" s="141">
        <v>0.1</v>
      </c>
      <c r="L34" s="142">
        <f t="shared" si="16"/>
        <v>8.9</v>
      </c>
      <c r="M34" s="152">
        <v>10</v>
      </c>
      <c r="N34" s="140">
        <v>0.425</v>
      </c>
      <c r="O34" s="141"/>
      <c r="P34" s="142">
        <f t="shared" si="17"/>
        <v>9.575</v>
      </c>
      <c r="Q34" s="274">
        <f t="shared" si="18"/>
        <v>27.724999999999998</v>
      </c>
      <c r="R34" s="342"/>
    </row>
    <row r="35" spans="1:18" ht="15">
      <c r="A35" s="330"/>
      <c r="B35" s="246" t="s">
        <v>140</v>
      </c>
      <c r="C35" s="300"/>
      <c r="D35" s="247">
        <v>41548</v>
      </c>
      <c r="E35" s="147">
        <v>10</v>
      </c>
      <c r="F35" s="140">
        <v>0.7</v>
      </c>
      <c r="G35" s="141"/>
      <c r="H35" s="142">
        <f t="shared" si="15"/>
        <v>9.3</v>
      </c>
      <c r="I35" s="147">
        <v>10</v>
      </c>
      <c r="J35" s="140">
        <v>0.675</v>
      </c>
      <c r="K35" s="141"/>
      <c r="L35" s="142">
        <f t="shared" si="16"/>
        <v>9.325</v>
      </c>
      <c r="M35" s="152">
        <v>10</v>
      </c>
      <c r="N35" s="140">
        <v>0.525</v>
      </c>
      <c r="O35" s="141"/>
      <c r="P35" s="142">
        <f t="shared" si="17"/>
        <v>9.475</v>
      </c>
      <c r="Q35" s="274">
        <f t="shared" si="18"/>
        <v>28.1</v>
      </c>
      <c r="R35" s="342"/>
    </row>
    <row r="36" spans="1:18" ht="15.75" thickBot="1">
      <c r="A36" s="331"/>
      <c r="B36" s="250" t="s">
        <v>141</v>
      </c>
      <c r="C36" s="304"/>
      <c r="D36" s="267">
        <v>41401</v>
      </c>
      <c r="E36" s="156">
        <v>10</v>
      </c>
      <c r="F36" s="144">
        <v>0.65</v>
      </c>
      <c r="G36" s="145">
        <v>0</v>
      </c>
      <c r="H36" s="146">
        <f t="shared" si="15"/>
        <v>9.35</v>
      </c>
      <c r="I36" s="156">
        <v>10</v>
      </c>
      <c r="J36" s="144">
        <v>1.625</v>
      </c>
      <c r="K36" s="145">
        <v>0.1</v>
      </c>
      <c r="L36" s="146">
        <f t="shared" si="16"/>
        <v>8.275</v>
      </c>
      <c r="M36" s="158">
        <v>10</v>
      </c>
      <c r="N36" s="144">
        <v>0.4</v>
      </c>
      <c r="O36" s="145"/>
      <c r="P36" s="146">
        <f t="shared" si="17"/>
        <v>9.6</v>
      </c>
      <c r="Q36" s="275">
        <f t="shared" si="18"/>
        <v>27.225</v>
      </c>
      <c r="R36" s="347"/>
    </row>
    <row r="37" spans="1:18" ht="15">
      <c r="A37" s="324">
        <v>2</v>
      </c>
      <c r="B37" s="253" t="s">
        <v>196</v>
      </c>
      <c r="C37" s="321" t="s">
        <v>207</v>
      </c>
      <c r="D37" s="260">
        <v>41466</v>
      </c>
      <c r="E37" s="136">
        <v>10</v>
      </c>
      <c r="F37" s="137">
        <v>0.975</v>
      </c>
      <c r="G37" s="138"/>
      <c r="H37" s="139">
        <f t="shared" si="15"/>
        <v>9.025</v>
      </c>
      <c r="I37" s="143">
        <v>10</v>
      </c>
      <c r="J37" s="137">
        <v>1.8</v>
      </c>
      <c r="K37" s="138"/>
      <c r="L37" s="139">
        <f t="shared" si="16"/>
        <v>8.2</v>
      </c>
      <c r="M37" s="143">
        <v>10</v>
      </c>
      <c r="N37" s="137">
        <v>0.9</v>
      </c>
      <c r="O37" s="138"/>
      <c r="P37" s="139">
        <f t="shared" si="17"/>
        <v>9.1</v>
      </c>
      <c r="Q37" s="276">
        <f t="shared" si="18"/>
        <v>26.325000000000003</v>
      </c>
      <c r="R37" s="338">
        <v>81.65</v>
      </c>
    </row>
    <row r="38" spans="1:18" ht="15">
      <c r="A38" s="325"/>
      <c r="B38" s="255" t="s">
        <v>197</v>
      </c>
      <c r="C38" s="322"/>
      <c r="D38" s="261">
        <v>41515</v>
      </c>
      <c r="E38" s="147">
        <v>10</v>
      </c>
      <c r="F38" s="140">
        <v>0.95</v>
      </c>
      <c r="G38" s="141"/>
      <c r="H38" s="142">
        <f t="shared" si="15"/>
        <v>9.05</v>
      </c>
      <c r="I38" s="152">
        <v>10</v>
      </c>
      <c r="J38" s="140">
        <v>1</v>
      </c>
      <c r="K38" s="141"/>
      <c r="L38" s="142">
        <f t="shared" si="16"/>
        <v>9</v>
      </c>
      <c r="M38" s="152">
        <v>10</v>
      </c>
      <c r="N38" s="140">
        <v>0.8</v>
      </c>
      <c r="O38" s="141"/>
      <c r="P38" s="142">
        <f t="shared" si="17"/>
        <v>9.2</v>
      </c>
      <c r="Q38" s="277">
        <f t="shared" si="18"/>
        <v>27.25</v>
      </c>
      <c r="R38" s="339"/>
    </row>
    <row r="39" spans="1:18" ht="15">
      <c r="A39" s="325"/>
      <c r="B39" s="255" t="s">
        <v>198</v>
      </c>
      <c r="C39" s="322"/>
      <c r="D39" s="261">
        <v>41137</v>
      </c>
      <c r="E39" s="147">
        <v>10</v>
      </c>
      <c r="F39" s="140">
        <v>1.15</v>
      </c>
      <c r="G39" s="141"/>
      <c r="H39" s="142">
        <f t="shared" si="15"/>
        <v>8.85</v>
      </c>
      <c r="I39" s="152">
        <v>9</v>
      </c>
      <c r="J39" s="140">
        <v>1.125</v>
      </c>
      <c r="K39" s="141"/>
      <c r="L39" s="142">
        <f t="shared" si="16"/>
        <v>7.875</v>
      </c>
      <c r="M39" s="152">
        <v>10</v>
      </c>
      <c r="N39" s="140">
        <v>0.65</v>
      </c>
      <c r="O39" s="141"/>
      <c r="P39" s="142">
        <f t="shared" si="17"/>
        <v>9.35</v>
      </c>
      <c r="Q39" s="277">
        <f t="shared" si="18"/>
        <v>26.075000000000003</v>
      </c>
      <c r="R39" s="339"/>
    </row>
    <row r="40" spans="1:18" ht="15">
      <c r="A40" s="325"/>
      <c r="B40" s="255" t="s">
        <v>199</v>
      </c>
      <c r="C40" s="322"/>
      <c r="D40" s="261">
        <v>41325</v>
      </c>
      <c r="E40" s="147">
        <v>10</v>
      </c>
      <c r="F40" s="140">
        <v>1.1</v>
      </c>
      <c r="G40" s="141"/>
      <c r="H40" s="142">
        <f t="shared" si="15"/>
        <v>8.9</v>
      </c>
      <c r="I40" s="152">
        <v>10</v>
      </c>
      <c r="J40" s="140">
        <v>1.175</v>
      </c>
      <c r="K40" s="141"/>
      <c r="L40" s="142">
        <f t="shared" si="16"/>
        <v>8.825</v>
      </c>
      <c r="M40" s="152">
        <v>9</v>
      </c>
      <c r="N40" s="140">
        <v>1</v>
      </c>
      <c r="O40" s="141"/>
      <c r="P40" s="142">
        <f t="shared" si="17"/>
        <v>8</v>
      </c>
      <c r="Q40" s="277">
        <f t="shared" si="18"/>
        <v>25.725</v>
      </c>
      <c r="R40" s="339"/>
    </row>
    <row r="41" spans="1:18" ht="15.75" thickBot="1">
      <c r="A41" s="326"/>
      <c r="B41" s="257" t="s">
        <v>200</v>
      </c>
      <c r="C41" s="323"/>
      <c r="D41" s="258">
        <v>41131</v>
      </c>
      <c r="E41" s="156">
        <v>10</v>
      </c>
      <c r="F41" s="144">
        <v>1.025</v>
      </c>
      <c r="G41" s="145"/>
      <c r="H41" s="146">
        <f t="shared" si="15"/>
        <v>8.975</v>
      </c>
      <c r="I41" s="158">
        <v>10</v>
      </c>
      <c r="J41" s="144">
        <v>1.025</v>
      </c>
      <c r="K41" s="145"/>
      <c r="L41" s="146">
        <f t="shared" si="16"/>
        <v>8.975</v>
      </c>
      <c r="M41" s="158">
        <v>10</v>
      </c>
      <c r="N41" s="144">
        <v>0.75</v>
      </c>
      <c r="O41" s="145"/>
      <c r="P41" s="146">
        <f t="shared" si="17"/>
        <v>9.25</v>
      </c>
      <c r="Q41" s="275">
        <f t="shared" si="18"/>
        <v>27.2</v>
      </c>
      <c r="R41" s="340"/>
    </row>
    <row r="42" spans="1:18" ht="15.75" thickBot="1">
      <c r="A42" s="324">
        <v>3</v>
      </c>
      <c r="B42" s="268" t="s">
        <v>67</v>
      </c>
      <c r="C42" s="299" t="s">
        <v>209</v>
      </c>
      <c r="D42" s="269">
        <v>41289</v>
      </c>
      <c r="E42" s="136">
        <v>10</v>
      </c>
      <c r="F42" s="137">
        <v>0.9</v>
      </c>
      <c r="G42" s="138"/>
      <c r="H42" s="139">
        <f aca="true" t="shared" si="19" ref="H42:H45">SUM(E42-F42-G42)</f>
        <v>9.1</v>
      </c>
      <c r="I42" s="136">
        <v>10</v>
      </c>
      <c r="J42" s="137">
        <v>1.6</v>
      </c>
      <c r="K42" s="138"/>
      <c r="L42" s="139">
        <f aca="true" t="shared" si="20" ref="L42">SUM(I42-J42-K42)</f>
        <v>8.4</v>
      </c>
      <c r="M42" s="143">
        <v>10</v>
      </c>
      <c r="N42" s="137">
        <v>0.6</v>
      </c>
      <c r="O42" s="138"/>
      <c r="P42" s="139">
        <f aca="true" t="shared" si="21" ref="P42">SUM(M42-N42-O42)</f>
        <v>9.4</v>
      </c>
      <c r="Q42" s="276">
        <f t="shared" si="18"/>
        <v>26.9</v>
      </c>
      <c r="R42" s="338">
        <v>81.225</v>
      </c>
    </row>
    <row r="43" spans="1:18" ht="15.75" thickBot="1">
      <c r="A43" s="325"/>
      <c r="B43" s="262" t="s">
        <v>68</v>
      </c>
      <c r="C43" s="300"/>
      <c r="D43" s="270">
        <v>41389</v>
      </c>
      <c r="E43" s="147">
        <v>9</v>
      </c>
      <c r="F43" s="140">
        <v>0.9</v>
      </c>
      <c r="G43" s="141"/>
      <c r="H43" s="142">
        <f t="shared" si="19"/>
        <v>8.1</v>
      </c>
      <c r="I43" s="152">
        <v>10</v>
      </c>
      <c r="J43" s="140">
        <v>1.1</v>
      </c>
      <c r="K43" s="141"/>
      <c r="L43" s="142">
        <f>SUM(I43-J43-K43)</f>
        <v>8.9</v>
      </c>
      <c r="M43" s="143">
        <v>10</v>
      </c>
      <c r="N43" s="137">
        <v>0.65</v>
      </c>
      <c r="O43" s="138"/>
      <c r="P43" s="139">
        <f aca="true" t="shared" si="22" ref="P43:P45">SUM(M43-N43-O43)</f>
        <v>9.35</v>
      </c>
      <c r="Q43" s="277">
        <f t="shared" si="18"/>
        <v>26.35</v>
      </c>
      <c r="R43" s="339"/>
    </row>
    <row r="44" spans="1:18" ht="15.75" thickBot="1">
      <c r="A44" s="325"/>
      <c r="B44" s="262" t="s">
        <v>69</v>
      </c>
      <c r="C44" s="300"/>
      <c r="D44" s="270">
        <v>41401</v>
      </c>
      <c r="E44" s="147">
        <v>10</v>
      </c>
      <c r="F44" s="140">
        <v>0.95</v>
      </c>
      <c r="G44" s="141"/>
      <c r="H44" s="142">
        <f t="shared" si="19"/>
        <v>9.05</v>
      </c>
      <c r="I44" s="152">
        <v>10</v>
      </c>
      <c r="J44" s="140">
        <v>1.625</v>
      </c>
      <c r="K44" s="141"/>
      <c r="L44" s="142">
        <f>SUM(I44-J44-K44)</f>
        <v>8.375</v>
      </c>
      <c r="M44" s="143">
        <v>10</v>
      </c>
      <c r="N44" s="137">
        <v>0.7</v>
      </c>
      <c r="O44" s="138"/>
      <c r="P44" s="139">
        <f t="shared" si="22"/>
        <v>9.3</v>
      </c>
      <c r="Q44" s="277">
        <f t="shared" si="18"/>
        <v>26.725</v>
      </c>
      <c r="R44" s="339"/>
    </row>
    <row r="45" spans="1:18" ht="15.75" thickBot="1">
      <c r="A45" s="326"/>
      <c r="B45" s="265" t="s">
        <v>70</v>
      </c>
      <c r="C45" s="304"/>
      <c r="D45" s="271">
        <v>41217</v>
      </c>
      <c r="E45" s="156">
        <v>10</v>
      </c>
      <c r="F45" s="144">
        <v>0.85</v>
      </c>
      <c r="G45" s="157"/>
      <c r="H45" s="146">
        <f t="shared" si="19"/>
        <v>9.15</v>
      </c>
      <c r="I45" s="158">
        <v>10</v>
      </c>
      <c r="J45" s="144">
        <v>1.9</v>
      </c>
      <c r="K45" s="157"/>
      <c r="L45" s="146">
        <f>SUM(I45-J45-K45)</f>
        <v>8.1</v>
      </c>
      <c r="M45" s="143">
        <v>10</v>
      </c>
      <c r="N45" s="137">
        <v>0.5</v>
      </c>
      <c r="O45" s="138"/>
      <c r="P45" s="139">
        <f t="shared" si="22"/>
        <v>9.5</v>
      </c>
      <c r="Q45" s="275">
        <f t="shared" si="18"/>
        <v>26.75</v>
      </c>
      <c r="R45" s="340"/>
    </row>
    <row r="46" spans="1:18" ht="15">
      <c r="A46" s="305">
        <v>4</v>
      </c>
      <c r="B46" s="94" t="s">
        <v>71</v>
      </c>
      <c r="C46" s="315" t="s">
        <v>63</v>
      </c>
      <c r="D46" s="89">
        <v>41079</v>
      </c>
      <c r="E46" s="87">
        <v>0</v>
      </c>
      <c r="F46" s="65">
        <v>0</v>
      </c>
      <c r="G46" s="66"/>
      <c r="H46" s="67">
        <f>SUM(E46-F46-G46)</f>
        <v>0</v>
      </c>
      <c r="I46" s="64">
        <v>0</v>
      </c>
      <c r="J46" s="65">
        <v>0</v>
      </c>
      <c r="K46" s="66"/>
      <c r="L46" s="67">
        <f>SUM(I46-J46-K46)</f>
        <v>0</v>
      </c>
      <c r="M46" s="64">
        <v>0</v>
      </c>
      <c r="N46" s="65">
        <v>0</v>
      </c>
      <c r="O46" s="66"/>
      <c r="P46" s="67">
        <f>SUM(M46-N46-O46)</f>
        <v>0</v>
      </c>
      <c r="Q46" s="278">
        <f t="shared" si="18"/>
        <v>0</v>
      </c>
      <c r="R46" s="344">
        <v>81.225</v>
      </c>
    </row>
    <row r="47" spans="1:18" ht="15">
      <c r="A47" s="306"/>
      <c r="B47" s="131" t="s">
        <v>72</v>
      </c>
      <c r="C47" s="316"/>
      <c r="D47" s="100">
        <v>41089</v>
      </c>
      <c r="E47" s="45">
        <v>10</v>
      </c>
      <c r="F47" s="18">
        <v>0.75</v>
      </c>
      <c r="G47" s="19"/>
      <c r="H47" s="20">
        <f aca="true" t="shared" si="23" ref="H47">SUM(E47-F47-G47)</f>
        <v>9.25</v>
      </c>
      <c r="I47" s="17">
        <v>10</v>
      </c>
      <c r="J47" s="18">
        <v>1.025</v>
      </c>
      <c r="K47" s="19"/>
      <c r="L47" s="20">
        <f aca="true" t="shared" si="24" ref="L47">SUM(I47-J47-K47)</f>
        <v>8.975</v>
      </c>
      <c r="M47" s="17">
        <v>10</v>
      </c>
      <c r="N47" s="18">
        <v>0.5</v>
      </c>
      <c r="O47" s="19"/>
      <c r="P47" s="20">
        <f aca="true" t="shared" si="25" ref="P47">SUM(M47-N47-O47)</f>
        <v>9.5</v>
      </c>
      <c r="Q47" s="279">
        <f aca="true" t="shared" si="26" ref="Q47">SUM(H47+L47+P47)</f>
        <v>27.725</v>
      </c>
      <c r="R47" s="336"/>
    </row>
    <row r="48" spans="1:18" ht="15">
      <c r="A48" s="306"/>
      <c r="B48" s="95" t="s">
        <v>73</v>
      </c>
      <c r="C48" s="317"/>
      <c r="D48" s="90">
        <v>41114</v>
      </c>
      <c r="E48" s="45">
        <v>10</v>
      </c>
      <c r="F48" s="18">
        <v>0.95</v>
      </c>
      <c r="G48" s="19"/>
      <c r="H48" s="20">
        <f>SUM(E48-F48-G48)</f>
        <v>9.05</v>
      </c>
      <c r="I48" s="17">
        <v>10</v>
      </c>
      <c r="J48" s="18">
        <v>1.325</v>
      </c>
      <c r="K48" s="19">
        <v>0.3</v>
      </c>
      <c r="L48" s="20">
        <f>SUM(I48-J48-K48)</f>
        <v>8.375</v>
      </c>
      <c r="M48" s="17">
        <v>10</v>
      </c>
      <c r="N48" s="18">
        <v>0.45</v>
      </c>
      <c r="O48" s="19"/>
      <c r="P48" s="20">
        <f>SUM(M48-N48-O48)</f>
        <v>9.55</v>
      </c>
      <c r="Q48" s="279">
        <f>SUM(H48+L48+P48)</f>
        <v>26.975</v>
      </c>
      <c r="R48" s="336"/>
    </row>
    <row r="49" spans="1:18" ht="15">
      <c r="A49" s="306"/>
      <c r="B49" s="95" t="s">
        <v>74</v>
      </c>
      <c r="C49" s="317"/>
      <c r="D49" s="90">
        <v>41182</v>
      </c>
      <c r="E49" s="45">
        <v>10</v>
      </c>
      <c r="F49" s="18">
        <v>1.2</v>
      </c>
      <c r="G49" s="19"/>
      <c r="H49" s="20">
        <f>SUM(E49-F49-G49)</f>
        <v>8.8</v>
      </c>
      <c r="I49" s="17">
        <v>9</v>
      </c>
      <c r="J49" s="18">
        <v>1.125</v>
      </c>
      <c r="K49" s="19"/>
      <c r="L49" s="20">
        <f>SUM(I49-J49-K49)</f>
        <v>7.875</v>
      </c>
      <c r="M49" s="17">
        <v>10</v>
      </c>
      <c r="N49" s="18">
        <v>0.8</v>
      </c>
      <c r="O49" s="19"/>
      <c r="P49" s="20">
        <f>SUM(M49-N49-O49)</f>
        <v>9.2</v>
      </c>
      <c r="Q49" s="279">
        <f>SUM(H49+L49+P49)</f>
        <v>25.875</v>
      </c>
      <c r="R49" s="336"/>
    </row>
    <row r="50" spans="1:18" ht="15.75" thickBot="1">
      <c r="A50" s="313"/>
      <c r="B50" s="96" t="s">
        <v>75</v>
      </c>
      <c r="C50" s="318"/>
      <c r="D50" s="91">
        <v>41275</v>
      </c>
      <c r="E50" s="88">
        <v>10</v>
      </c>
      <c r="F50" s="71">
        <v>1.1</v>
      </c>
      <c r="G50" s="74"/>
      <c r="H50" s="72">
        <f>SUM(E50-F50-G50)</f>
        <v>8.9</v>
      </c>
      <c r="I50" s="70">
        <v>10</v>
      </c>
      <c r="J50" s="71">
        <v>1.375</v>
      </c>
      <c r="K50" s="74">
        <v>0.2</v>
      </c>
      <c r="L50" s="72">
        <f>SUM(I50-J50-K50)</f>
        <v>8.425</v>
      </c>
      <c r="M50" s="70">
        <v>10</v>
      </c>
      <c r="N50" s="71">
        <v>1.1</v>
      </c>
      <c r="O50" s="74"/>
      <c r="P50" s="72">
        <f>SUM(M50-N50-O50)</f>
        <v>8.9</v>
      </c>
      <c r="Q50" s="280">
        <f>SUM(H50+L50+P50)</f>
        <v>26.225</v>
      </c>
      <c r="R50" s="345"/>
    </row>
    <row r="51" spans="1:18" ht="15">
      <c r="A51" s="310">
        <v>5</v>
      </c>
      <c r="B51" s="133" t="s">
        <v>158</v>
      </c>
      <c r="C51" s="327" t="s">
        <v>150</v>
      </c>
      <c r="D51" s="123">
        <v>41371</v>
      </c>
      <c r="E51" s="87">
        <v>9</v>
      </c>
      <c r="F51" s="65">
        <v>1.15</v>
      </c>
      <c r="G51" s="66"/>
      <c r="H51" s="67">
        <f>SUM(E51-F51-G51)</f>
        <v>7.85</v>
      </c>
      <c r="I51" s="64">
        <v>10</v>
      </c>
      <c r="J51" s="65">
        <v>1.475</v>
      </c>
      <c r="K51" s="66"/>
      <c r="L51" s="67">
        <f>SUM(I51-J51-K51)</f>
        <v>8.525</v>
      </c>
      <c r="M51" s="64">
        <v>10</v>
      </c>
      <c r="N51" s="65">
        <v>0.6</v>
      </c>
      <c r="O51" s="66"/>
      <c r="P51" s="67">
        <f>SUM(M51-N51-O51)</f>
        <v>9.4</v>
      </c>
      <c r="Q51" s="281">
        <f>SUM(H51+L51+P51)</f>
        <v>25.775</v>
      </c>
      <c r="R51" s="335">
        <v>80.675</v>
      </c>
    </row>
    <row r="52" spans="1:18" ht="15">
      <c r="A52" s="311"/>
      <c r="B52" s="129" t="s">
        <v>159</v>
      </c>
      <c r="C52" s="320"/>
      <c r="D52" s="124">
        <v>41458</v>
      </c>
      <c r="E52" s="45">
        <v>9</v>
      </c>
      <c r="F52" s="18">
        <v>0.9</v>
      </c>
      <c r="G52" s="19"/>
      <c r="H52" s="20">
        <f>SUM(E52-F52-G52)</f>
        <v>8.1</v>
      </c>
      <c r="I52" s="17">
        <v>9</v>
      </c>
      <c r="J52" s="18">
        <v>1.95</v>
      </c>
      <c r="K52" s="19"/>
      <c r="L52" s="20">
        <f>SUM(I52-J52-K52)</f>
        <v>7.05</v>
      </c>
      <c r="M52" s="17">
        <v>10</v>
      </c>
      <c r="N52" s="18">
        <v>0.5</v>
      </c>
      <c r="O52" s="19"/>
      <c r="P52" s="20">
        <f>SUM(M52-N52-O52)</f>
        <v>9.5</v>
      </c>
      <c r="Q52" s="282">
        <f>SUM(H52+L52+P52)</f>
        <v>24.65</v>
      </c>
      <c r="R52" s="336"/>
    </row>
    <row r="53" spans="1:18" ht="15">
      <c r="A53" s="311"/>
      <c r="B53" s="129" t="s">
        <v>160</v>
      </c>
      <c r="C53" s="320"/>
      <c r="D53" s="124">
        <v>41328</v>
      </c>
      <c r="E53" s="45">
        <v>9</v>
      </c>
      <c r="F53" s="18">
        <v>1.05</v>
      </c>
      <c r="G53" s="19"/>
      <c r="H53" s="20">
        <f aca="true" t="shared" si="27" ref="H53">SUM(E53-F53-G53)</f>
        <v>7.95</v>
      </c>
      <c r="I53" s="17">
        <v>10</v>
      </c>
      <c r="J53" s="18">
        <v>1.25</v>
      </c>
      <c r="K53" s="19"/>
      <c r="L53" s="20">
        <f aca="true" t="shared" si="28" ref="L53">SUM(I53-J53-K53)</f>
        <v>8.75</v>
      </c>
      <c r="M53" s="17">
        <v>10</v>
      </c>
      <c r="N53" s="18">
        <v>0.95</v>
      </c>
      <c r="O53" s="19"/>
      <c r="P53" s="20">
        <f aca="true" t="shared" si="29" ref="P53">SUM(M53-N53-O53)</f>
        <v>9.05</v>
      </c>
      <c r="Q53" s="279">
        <f aca="true" t="shared" si="30" ref="Q53">SUM(H53+L53+P53)</f>
        <v>25.75</v>
      </c>
      <c r="R53" s="336"/>
    </row>
    <row r="54" spans="1:18" ht="15">
      <c r="A54" s="311"/>
      <c r="B54" s="129" t="s">
        <v>162</v>
      </c>
      <c r="C54" s="320"/>
      <c r="D54" s="124">
        <v>41356</v>
      </c>
      <c r="E54" s="45">
        <v>10</v>
      </c>
      <c r="F54" s="18">
        <v>1.05</v>
      </c>
      <c r="G54" s="19"/>
      <c r="H54" s="20">
        <f>SUM(E54-F54-G54)</f>
        <v>8.95</v>
      </c>
      <c r="I54" s="17">
        <v>10</v>
      </c>
      <c r="J54" s="18">
        <v>1.3</v>
      </c>
      <c r="K54" s="19"/>
      <c r="L54" s="20">
        <f>SUM(I54-J54-K54)</f>
        <v>8.7</v>
      </c>
      <c r="M54" s="17">
        <v>10</v>
      </c>
      <c r="N54" s="18">
        <v>0.35</v>
      </c>
      <c r="O54" s="19"/>
      <c r="P54" s="20">
        <f>SUM(M54-N54-O54)</f>
        <v>9.65</v>
      </c>
      <c r="Q54" s="279">
        <f>SUM(H54+L54+P54)</f>
        <v>27.299999999999997</v>
      </c>
      <c r="R54" s="336"/>
    </row>
    <row r="55" spans="1:18" ht="15.75" thickBot="1">
      <c r="A55" s="312"/>
      <c r="B55" s="132" t="s">
        <v>161</v>
      </c>
      <c r="C55" s="328"/>
      <c r="D55" s="125">
        <v>41926</v>
      </c>
      <c r="E55" s="88">
        <v>10</v>
      </c>
      <c r="F55" s="71">
        <v>0.9</v>
      </c>
      <c r="G55" s="74">
        <v>0.3</v>
      </c>
      <c r="H55" s="72">
        <f>SUM(E55-F55-G55)</f>
        <v>8.799999999999999</v>
      </c>
      <c r="I55" s="70">
        <v>9</v>
      </c>
      <c r="J55" s="71">
        <v>2.175</v>
      </c>
      <c r="K55" s="74"/>
      <c r="L55" s="72">
        <f>SUM(I55-J55-K55)</f>
        <v>6.825</v>
      </c>
      <c r="M55" s="70">
        <v>10</v>
      </c>
      <c r="N55" s="71">
        <v>0.3</v>
      </c>
      <c r="O55" s="74"/>
      <c r="P55" s="72">
        <f>SUM(M55-N55-O55)</f>
        <v>9.7</v>
      </c>
      <c r="Q55" s="280">
        <f>SUM(H55+L55+P55)</f>
        <v>25.325</v>
      </c>
      <c r="R55" s="337"/>
    </row>
    <row r="56" spans="1:18" ht="15">
      <c r="A56" s="305">
        <v>6</v>
      </c>
      <c r="B56" s="94" t="s">
        <v>142</v>
      </c>
      <c r="C56" s="307" t="s">
        <v>163</v>
      </c>
      <c r="D56" s="89">
        <v>40937</v>
      </c>
      <c r="E56" s="87">
        <v>9</v>
      </c>
      <c r="F56" s="65">
        <v>0.7</v>
      </c>
      <c r="G56" s="66"/>
      <c r="H56" s="67">
        <f aca="true" t="shared" si="31" ref="H56:H65">SUM(E56-F56-G56)</f>
        <v>8.3</v>
      </c>
      <c r="I56" s="64">
        <v>10</v>
      </c>
      <c r="J56" s="65">
        <v>1.925</v>
      </c>
      <c r="K56" s="66">
        <v>0.1</v>
      </c>
      <c r="L56" s="67">
        <f aca="true" t="shared" si="32" ref="L56:L65">SUM(I56-J56-K56)</f>
        <v>7.975</v>
      </c>
      <c r="M56" s="64">
        <v>0</v>
      </c>
      <c r="N56" s="65">
        <v>0</v>
      </c>
      <c r="O56" s="66"/>
      <c r="P56" s="67">
        <f aca="true" t="shared" si="33" ref="P56:P65">SUM(M56-N56-O56)</f>
        <v>0</v>
      </c>
      <c r="Q56" s="281">
        <f aca="true" t="shared" si="34" ref="Q56:Q65">SUM(H56+L56+P56)</f>
        <v>16.275</v>
      </c>
      <c r="R56" s="348">
        <v>79.725</v>
      </c>
    </row>
    <row r="57" spans="1:18" ht="15">
      <c r="A57" s="306"/>
      <c r="B57" s="95" t="s">
        <v>143</v>
      </c>
      <c r="C57" s="308"/>
      <c r="D57" s="90">
        <v>41041</v>
      </c>
      <c r="E57" s="45">
        <v>10</v>
      </c>
      <c r="F57" s="18">
        <v>1.15</v>
      </c>
      <c r="G57" s="19"/>
      <c r="H57" s="20">
        <f t="shared" si="31"/>
        <v>8.85</v>
      </c>
      <c r="I57" s="17">
        <v>10</v>
      </c>
      <c r="J57" s="18">
        <v>1.9</v>
      </c>
      <c r="K57" s="19"/>
      <c r="L57" s="20">
        <f t="shared" si="32"/>
        <v>8.1</v>
      </c>
      <c r="M57" s="17">
        <v>10</v>
      </c>
      <c r="N57" s="18">
        <v>0.575</v>
      </c>
      <c r="O57" s="19"/>
      <c r="P57" s="20">
        <f t="shared" si="33"/>
        <v>9.425</v>
      </c>
      <c r="Q57" s="282">
        <f t="shared" si="34"/>
        <v>26.375</v>
      </c>
      <c r="R57" s="349"/>
    </row>
    <row r="58" spans="1:18" ht="15">
      <c r="A58" s="306"/>
      <c r="B58" s="95" t="s">
        <v>144</v>
      </c>
      <c r="C58" s="308"/>
      <c r="D58" s="90">
        <v>41213</v>
      </c>
      <c r="E58" s="45">
        <v>10</v>
      </c>
      <c r="F58" s="18">
        <v>1</v>
      </c>
      <c r="G58" s="19"/>
      <c r="H58" s="20">
        <f aca="true" t="shared" si="35" ref="H58">SUM(E58-F58-G58)</f>
        <v>9</v>
      </c>
      <c r="I58" s="17">
        <v>10</v>
      </c>
      <c r="J58" s="18">
        <v>1.275</v>
      </c>
      <c r="K58" s="19"/>
      <c r="L58" s="20">
        <f aca="true" t="shared" si="36" ref="L58">SUM(I58-J58-K58)</f>
        <v>8.725</v>
      </c>
      <c r="M58" s="17">
        <v>10</v>
      </c>
      <c r="N58" s="18">
        <v>0.75</v>
      </c>
      <c r="O58" s="19"/>
      <c r="P58" s="20">
        <f aca="true" t="shared" si="37" ref="P58">SUM(M58-N58-O58)</f>
        <v>9.25</v>
      </c>
      <c r="Q58" s="279">
        <f aca="true" t="shared" si="38" ref="Q58">SUM(H58+L58+P58)</f>
        <v>26.975</v>
      </c>
      <c r="R58" s="349"/>
    </row>
    <row r="59" spans="1:18" ht="15">
      <c r="A59" s="306"/>
      <c r="B59" s="95" t="s">
        <v>145</v>
      </c>
      <c r="C59" s="308"/>
      <c r="D59" s="90">
        <v>41260</v>
      </c>
      <c r="E59" s="45">
        <v>10</v>
      </c>
      <c r="F59" s="18">
        <v>1.275</v>
      </c>
      <c r="G59" s="19">
        <v>0.1</v>
      </c>
      <c r="H59" s="20">
        <f t="shared" si="31"/>
        <v>8.625</v>
      </c>
      <c r="I59" s="17">
        <v>10</v>
      </c>
      <c r="J59" s="18">
        <v>2.05</v>
      </c>
      <c r="K59" s="19"/>
      <c r="L59" s="20">
        <f t="shared" si="32"/>
        <v>7.95</v>
      </c>
      <c r="M59" s="17">
        <v>0</v>
      </c>
      <c r="N59" s="18">
        <v>0</v>
      </c>
      <c r="O59" s="19"/>
      <c r="P59" s="20">
        <f t="shared" si="33"/>
        <v>0</v>
      </c>
      <c r="Q59" s="282">
        <f t="shared" si="34"/>
        <v>16.575</v>
      </c>
      <c r="R59" s="349"/>
    </row>
    <row r="60" spans="1:18" ht="15.75" thickBot="1">
      <c r="A60" s="306"/>
      <c r="B60" s="130" t="s">
        <v>201</v>
      </c>
      <c r="C60" s="309"/>
      <c r="D60" s="99">
        <v>41019</v>
      </c>
      <c r="E60" s="88">
        <v>10</v>
      </c>
      <c r="F60" s="71">
        <v>1.05</v>
      </c>
      <c r="G60" s="74"/>
      <c r="H60" s="72">
        <f t="shared" si="31"/>
        <v>8.95</v>
      </c>
      <c r="I60" s="70">
        <v>10</v>
      </c>
      <c r="J60" s="71">
        <v>1.875</v>
      </c>
      <c r="K60" s="74"/>
      <c r="L60" s="72">
        <f t="shared" si="32"/>
        <v>8.125</v>
      </c>
      <c r="M60" s="70">
        <v>10</v>
      </c>
      <c r="N60" s="71">
        <v>0.7</v>
      </c>
      <c r="O60" s="74"/>
      <c r="P60" s="72">
        <f t="shared" si="33"/>
        <v>9.3</v>
      </c>
      <c r="Q60" s="280">
        <f t="shared" si="34"/>
        <v>26.375</v>
      </c>
      <c r="R60" s="350"/>
    </row>
    <row r="61" spans="1:18" ht="15">
      <c r="A61" s="310">
        <v>7</v>
      </c>
      <c r="B61" s="128" t="s">
        <v>155</v>
      </c>
      <c r="C61" s="319" t="s">
        <v>150</v>
      </c>
      <c r="D61" s="124">
        <v>41394</v>
      </c>
      <c r="E61" s="87">
        <v>0</v>
      </c>
      <c r="F61" s="65">
        <v>0</v>
      </c>
      <c r="G61" s="66"/>
      <c r="H61" s="67">
        <f t="shared" si="31"/>
        <v>0</v>
      </c>
      <c r="I61" s="64">
        <v>0</v>
      </c>
      <c r="J61" s="65">
        <v>0</v>
      </c>
      <c r="K61" s="66"/>
      <c r="L61" s="67">
        <f t="shared" si="32"/>
        <v>0</v>
      </c>
      <c r="M61" s="64">
        <v>0</v>
      </c>
      <c r="N61" s="65">
        <v>0</v>
      </c>
      <c r="O61" s="66"/>
      <c r="P61" s="67">
        <f t="shared" si="33"/>
        <v>0</v>
      </c>
      <c r="Q61" s="281">
        <f t="shared" si="34"/>
        <v>0</v>
      </c>
      <c r="R61" s="335">
        <v>77.4</v>
      </c>
    </row>
    <row r="62" spans="1:18" ht="15">
      <c r="A62" s="311"/>
      <c r="B62" s="129" t="s">
        <v>153</v>
      </c>
      <c r="C62" s="320"/>
      <c r="D62" s="124">
        <v>41299</v>
      </c>
      <c r="E62" s="45">
        <v>9</v>
      </c>
      <c r="F62" s="18">
        <v>0.9</v>
      </c>
      <c r="G62" s="19"/>
      <c r="H62" s="20">
        <f t="shared" si="31"/>
        <v>8.1</v>
      </c>
      <c r="I62" s="17">
        <v>9</v>
      </c>
      <c r="J62" s="18">
        <v>1.125</v>
      </c>
      <c r="K62" s="19"/>
      <c r="L62" s="20">
        <f t="shared" si="32"/>
        <v>7.875</v>
      </c>
      <c r="M62" s="17">
        <v>10</v>
      </c>
      <c r="N62" s="18">
        <v>0.5</v>
      </c>
      <c r="O62" s="19"/>
      <c r="P62" s="20">
        <f t="shared" si="33"/>
        <v>9.5</v>
      </c>
      <c r="Q62" s="282">
        <f t="shared" si="34"/>
        <v>25.475</v>
      </c>
      <c r="R62" s="336"/>
    </row>
    <row r="63" spans="1:18" ht="15">
      <c r="A63" s="311"/>
      <c r="B63" s="129" t="s">
        <v>156</v>
      </c>
      <c r="C63" s="320"/>
      <c r="D63" s="124">
        <v>41532</v>
      </c>
      <c r="E63" s="45">
        <v>10</v>
      </c>
      <c r="F63" s="18">
        <v>1.15</v>
      </c>
      <c r="G63" s="19"/>
      <c r="H63" s="20">
        <f t="shared" si="31"/>
        <v>8.85</v>
      </c>
      <c r="I63" s="17">
        <v>9</v>
      </c>
      <c r="J63" s="18">
        <v>1.425</v>
      </c>
      <c r="K63" s="19"/>
      <c r="L63" s="20">
        <f t="shared" si="32"/>
        <v>7.575</v>
      </c>
      <c r="M63" s="17">
        <v>9</v>
      </c>
      <c r="N63" s="18">
        <v>0.1</v>
      </c>
      <c r="O63" s="19"/>
      <c r="P63" s="20">
        <f t="shared" si="33"/>
        <v>8.9</v>
      </c>
      <c r="Q63" s="282">
        <f t="shared" si="34"/>
        <v>25.325000000000003</v>
      </c>
      <c r="R63" s="336"/>
    </row>
    <row r="64" spans="1:18" ht="15.75" thickBot="1">
      <c r="A64" s="311"/>
      <c r="B64" s="129" t="s">
        <v>154</v>
      </c>
      <c r="C64" s="320"/>
      <c r="D64" s="124">
        <v>41646</v>
      </c>
      <c r="E64" s="88">
        <v>10</v>
      </c>
      <c r="F64" s="71">
        <v>0.9</v>
      </c>
      <c r="G64" s="74"/>
      <c r="H64" s="72">
        <f t="shared" si="31"/>
        <v>9.1</v>
      </c>
      <c r="I64" s="70">
        <v>10</v>
      </c>
      <c r="J64" s="71">
        <v>1.95</v>
      </c>
      <c r="K64" s="74"/>
      <c r="L64" s="72">
        <f t="shared" si="32"/>
        <v>8.05</v>
      </c>
      <c r="M64" s="70">
        <v>10</v>
      </c>
      <c r="N64" s="71">
        <v>0.6</v>
      </c>
      <c r="O64" s="74"/>
      <c r="P64" s="72">
        <f t="shared" si="33"/>
        <v>9.4</v>
      </c>
      <c r="Q64" s="280">
        <f t="shared" si="34"/>
        <v>26.549999999999997</v>
      </c>
      <c r="R64" s="336"/>
    </row>
    <row r="65" spans="1:18" ht="15.75" thickBot="1">
      <c r="A65" s="314"/>
      <c r="B65" s="134" t="s">
        <v>157</v>
      </c>
      <c r="C65" s="320"/>
      <c r="D65" s="126">
        <v>41905</v>
      </c>
      <c r="E65" s="241">
        <v>9</v>
      </c>
      <c r="F65" s="119">
        <v>0.85</v>
      </c>
      <c r="G65" s="120"/>
      <c r="H65" s="121">
        <f t="shared" si="31"/>
        <v>8.15</v>
      </c>
      <c r="I65" s="122">
        <v>9</v>
      </c>
      <c r="J65" s="119">
        <v>1.8</v>
      </c>
      <c r="K65" s="120"/>
      <c r="L65" s="121">
        <f t="shared" si="32"/>
        <v>7.2</v>
      </c>
      <c r="M65" s="122">
        <v>10</v>
      </c>
      <c r="N65" s="119">
        <v>1.4</v>
      </c>
      <c r="O65" s="120"/>
      <c r="P65" s="121">
        <f t="shared" si="33"/>
        <v>8.6</v>
      </c>
      <c r="Q65" s="281">
        <f t="shared" si="34"/>
        <v>23.950000000000003</v>
      </c>
      <c r="R65" s="337"/>
    </row>
    <row r="66" spans="1:18" ht="15">
      <c r="A66" s="332">
        <v>8</v>
      </c>
      <c r="B66" s="128" t="s">
        <v>177</v>
      </c>
      <c r="C66" s="327" t="s">
        <v>164</v>
      </c>
      <c r="D66" s="123">
        <v>41480</v>
      </c>
      <c r="E66" s="87">
        <v>10</v>
      </c>
      <c r="F66" s="65">
        <v>0.9</v>
      </c>
      <c r="G66" s="66"/>
      <c r="H66" s="67">
        <f>SUM(E66-F66-G66)</f>
        <v>9.1</v>
      </c>
      <c r="I66" s="64">
        <v>9</v>
      </c>
      <c r="J66" s="65">
        <v>1.175</v>
      </c>
      <c r="K66" s="66"/>
      <c r="L66" s="67">
        <f>SUM(I66-J66-K66)</f>
        <v>7.825</v>
      </c>
      <c r="M66" s="64">
        <v>10</v>
      </c>
      <c r="N66" s="65">
        <v>0.6</v>
      </c>
      <c r="O66" s="66"/>
      <c r="P66" s="67">
        <f>SUM(M66-N66-O66)</f>
        <v>9.4</v>
      </c>
      <c r="Q66" s="278">
        <f>SUM(H66+L66+P66)</f>
        <v>26.325000000000003</v>
      </c>
      <c r="R66" s="335">
        <v>75.125</v>
      </c>
    </row>
    <row r="67" spans="1:18" ht="15">
      <c r="A67" s="333"/>
      <c r="B67" s="129" t="s">
        <v>178</v>
      </c>
      <c r="C67" s="320"/>
      <c r="D67" s="124">
        <v>41480</v>
      </c>
      <c r="E67" s="45">
        <v>10</v>
      </c>
      <c r="F67" s="18">
        <v>1.1</v>
      </c>
      <c r="G67" s="19"/>
      <c r="H67" s="20">
        <f>SUM(E67-F67-G67)</f>
        <v>8.9</v>
      </c>
      <c r="I67" s="17">
        <v>7</v>
      </c>
      <c r="J67" s="18">
        <v>2.7</v>
      </c>
      <c r="K67" s="19">
        <v>0.3</v>
      </c>
      <c r="L67" s="20">
        <f>SUM(I67-J67-K67)</f>
        <v>4</v>
      </c>
      <c r="M67" s="17">
        <v>10</v>
      </c>
      <c r="N67" s="18">
        <v>1.2</v>
      </c>
      <c r="O67" s="19"/>
      <c r="P67" s="20">
        <f>SUM(M67-N67-O67)</f>
        <v>8.8</v>
      </c>
      <c r="Q67" s="279">
        <f>SUM(H67+L67+P67)</f>
        <v>21.700000000000003</v>
      </c>
      <c r="R67" s="336"/>
    </row>
    <row r="68" spans="1:18" ht="15">
      <c r="A68" s="333"/>
      <c r="B68" s="129" t="s">
        <v>179</v>
      </c>
      <c r="C68" s="320"/>
      <c r="D68" s="124">
        <v>41510</v>
      </c>
      <c r="E68" s="45">
        <v>10</v>
      </c>
      <c r="F68" s="18">
        <v>1.3</v>
      </c>
      <c r="G68" s="19"/>
      <c r="H68" s="20">
        <f>SUM(E68-F68-G68)</f>
        <v>8.7</v>
      </c>
      <c r="I68" s="17">
        <v>9</v>
      </c>
      <c r="J68" s="18">
        <v>1.925</v>
      </c>
      <c r="K68" s="19">
        <v>0.4</v>
      </c>
      <c r="L68" s="20">
        <f>SUM(I68-J68-K68)</f>
        <v>6.675</v>
      </c>
      <c r="M68" s="17">
        <v>10</v>
      </c>
      <c r="N68" s="18">
        <v>1.1</v>
      </c>
      <c r="O68" s="19"/>
      <c r="P68" s="20">
        <f>SUM(M68-N68-O68)</f>
        <v>8.9</v>
      </c>
      <c r="Q68" s="279">
        <f>SUM(H68+L68+P68)</f>
        <v>24.275</v>
      </c>
      <c r="R68" s="336"/>
    </row>
    <row r="69" spans="1:18" ht="15.75" thickBot="1">
      <c r="A69" s="334"/>
      <c r="B69" s="132" t="s">
        <v>180</v>
      </c>
      <c r="C69" s="328"/>
      <c r="D69" s="125">
        <v>41539</v>
      </c>
      <c r="E69" s="88">
        <v>9</v>
      </c>
      <c r="F69" s="71">
        <v>1</v>
      </c>
      <c r="G69" s="74"/>
      <c r="H69" s="72">
        <f>SUM(E69-F69-G69)</f>
        <v>8</v>
      </c>
      <c r="I69" s="70">
        <v>9</v>
      </c>
      <c r="J69" s="71">
        <v>2.075</v>
      </c>
      <c r="K69" s="74">
        <v>0.1</v>
      </c>
      <c r="L69" s="72">
        <f>SUM(I69-J69-K69)</f>
        <v>6.825</v>
      </c>
      <c r="M69" s="70">
        <v>8</v>
      </c>
      <c r="N69" s="71">
        <v>1</v>
      </c>
      <c r="O69" s="74"/>
      <c r="P69" s="72">
        <f>SUM(M69-N69-O69)</f>
        <v>7</v>
      </c>
      <c r="Q69" s="280">
        <f>SUM(H69+L69+P69)</f>
        <v>21.825</v>
      </c>
      <c r="R69" s="337"/>
    </row>
  </sheetData>
  <mergeCells count="48">
    <mergeCell ref="A24:A26"/>
    <mergeCell ref="C24:C26"/>
    <mergeCell ref="R20:R23"/>
    <mergeCell ref="R24:R26"/>
    <mergeCell ref="R51:R55"/>
    <mergeCell ref="R66:R69"/>
    <mergeCell ref="R37:R41"/>
    <mergeCell ref="R15:R19"/>
    <mergeCell ref="R5:R9"/>
    <mergeCell ref="R10:R14"/>
    <mergeCell ref="R42:R45"/>
    <mergeCell ref="R46:R50"/>
    <mergeCell ref="R32:R36"/>
    <mergeCell ref="R56:R60"/>
    <mergeCell ref="R61:R65"/>
    <mergeCell ref="C66:C69"/>
    <mergeCell ref="A42:A45"/>
    <mergeCell ref="A32:A36"/>
    <mergeCell ref="C32:C36"/>
    <mergeCell ref="A66:A69"/>
    <mergeCell ref="A61:A65"/>
    <mergeCell ref="C42:C45"/>
    <mergeCell ref="C46:C50"/>
    <mergeCell ref="C61:C65"/>
    <mergeCell ref="C37:C41"/>
    <mergeCell ref="A37:A41"/>
    <mergeCell ref="C51:C55"/>
    <mergeCell ref="A5:A9"/>
    <mergeCell ref="C5:C9"/>
    <mergeCell ref="A10:A14"/>
    <mergeCell ref="C10:C14"/>
    <mergeCell ref="A56:A60"/>
    <mergeCell ref="C56:C60"/>
    <mergeCell ref="A51:A55"/>
    <mergeCell ref="A46:A50"/>
    <mergeCell ref="A15:A19"/>
    <mergeCell ref="C15:C19"/>
    <mergeCell ref="B29:Q29"/>
    <mergeCell ref="E30:H30"/>
    <mergeCell ref="I30:L30"/>
    <mergeCell ref="M30:P30"/>
    <mergeCell ref="C20:C23"/>
    <mergeCell ref="A20:A23"/>
    <mergeCell ref="A1:P1"/>
    <mergeCell ref="B2:Q2"/>
    <mergeCell ref="E3:H3"/>
    <mergeCell ref="I3:L3"/>
    <mergeCell ref="M3:P3"/>
  </mergeCells>
  <dataValidations count="1">
    <dataValidation type="custom" allowBlank="1" showInputMessage="1" showErrorMessage="1" sqref="H5:H26 P5:P26 L5:L26 L32:L69 P32:P69 H32:H69">
      <formula1>"bvbv"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L15" sqref="L15"/>
    </sheetView>
  </sheetViews>
  <sheetFormatPr defaultColWidth="9.140625" defaultRowHeight="15"/>
  <cols>
    <col min="1" max="1" width="2.00390625" style="0" bestFit="1" customWidth="1"/>
    <col min="2" max="2" width="11.421875" style="0" bestFit="1" customWidth="1"/>
    <col min="3" max="3" width="25.8515625" style="0" bestFit="1" customWidth="1"/>
    <col min="4" max="4" width="10.7109375" style="0" bestFit="1" customWidth="1"/>
  </cols>
  <sheetData>
    <row r="1" spans="1:17" ht="18.75">
      <c r="A1" s="286" t="s">
        <v>204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</row>
    <row r="2" spans="1:17" ht="18.75">
      <c r="A2" s="42"/>
      <c r="B2" s="286" t="s">
        <v>203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</row>
    <row r="3" spans="1:17" ht="15">
      <c r="A3" s="1"/>
      <c r="B3" s="2" t="s">
        <v>16</v>
      </c>
      <c r="C3" s="1"/>
      <c r="D3" s="3"/>
      <c r="E3" s="291" t="s">
        <v>0</v>
      </c>
      <c r="F3" s="292"/>
      <c r="G3" s="292"/>
      <c r="H3" s="292"/>
      <c r="I3" s="293" t="s">
        <v>1</v>
      </c>
      <c r="J3" s="294"/>
      <c r="K3" s="294"/>
      <c r="L3" s="294"/>
      <c r="M3" s="295" t="s">
        <v>2</v>
      </c>
      <c r="N3" s="295"/>
      <c r="O3" s="295"/>
      <c r="P3" s="295"/>
      <c r="Q3" s="1"/>
    </row>
    <row r="4" spans="1:17" ht="15">
      <c r="A4" s="1"/>
      <c r="B4" s="4" t="s">
        <v>3</v>
      </c>
      <c r="C4" s="4" t="s">
        <v>4</v>
      </c>
      <c r="D4" s="4" t="s">
        <v>5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7</v>
      </c>
      <c r="J4" s="6" t="s">
        <v>8</v>
      </c>
      <c r="K4" s="6" t="s">
        <v>9</v>
      </c>
      <c r="L4" s="6" t="s">
        <v>11</v>
      </c>
      <c r="M4" s="7" t="s">
        <v>7</v>
      </c>
      <c r="N4" s="7" t="s">
        <v>12</v>
      </c>
      <c r="O4" s="7" t="s">
        <v>9</v>
      </c>
      <c r="P4" s="7" t="s">
        <v>13</v>
      </c>
      <c r="Q4" s="8" t="s">
        <v>6</v>
      </c>
    </row>
    <row r="5" spans="1:17" ht="15">
      <c r="A5" s="216">
        <v>1</v>
      </c>
      <c r="B5" s="171" t="s">
        <v>202</v>
      </c>
      <c r="C5" s="175" t="s">
        <v>32</v>
      </c>
      <c r="D5" s="284">
        <v>31269</v>
      </c>
      <c r="E5" s="152">
        <v>9</v>
      </c>
      <c r="F5" s="140">
        <v>0.75</v>
      </c>
      <c r="G5" s="141"/>
      <c r="H5" s="142">
        <f>SUM(E5-F5-G5)</f>
        <v>8.25</v>
      </c>
      <c r="I5" s="152">
        <v>9</v>
      </c>
      <c r="J5" s="140">
        <v>1.25</v>
      </c>
      <c r="K5" s="141"/>
      <c r="L5" s="142">
        <f>SUM(I5-J5-K5)</f>
        <v>7.75</v>
      </c>
      <c r="M5" s="152">
        <v>9.5</v>
      </c>
      <c r="N5" s="140">
        <v>0.5</v>
      </c>
      <c r="O5" s="141"/>
      <c r="P5" s="142">
        <f>SUM(M5-N5-O5)</f>
        <v>9</v>
      </c>
      <c r="Q5" s="164">
        <f>SUM(H5+L5+P5)</f>
        <v>25</v>
      </c>
    </row>
  </sheetData>
  <mergeCells count="5">
    <mergeCell ref="B2:Q2"/>
    <mergeCell ref="E3:H3"/>
    <mergeCell ref="I3:L3"/>
    <mergeCell ref="M3:P3"/>
    <mergeCell ref="A1:Q1"/>
  </mergeCells>
  <dataValidations count="1">
    <dataValidation type="custom" allowBlank="1" showInputMessage="1" showErrorMessage="1" sqref="H5 P5 L5">
      <formula1>"bvbv"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O12" sqref="O12"/>
    </sheetView>
  </sheetViews>
  <sheetFormatPr defaultColWidth="9.140625" defaultRowHeight="15"/>
  <cols>
    <col min="1" max="1" width="1.8515625" style="0" bestFit="1" customWidth="1"/>
    <col min="2" max="2" width="27.57421875" style="0" bestFit="1" customWidth="1"/>
    <col min="3" max="3" width="31.421875" style="0" bestFit="1" customWidth="1"/>
    <col min="4" max="4" width="10.7109375" style="0" bestFit="1" customWidth="1"/>
    <col min="5" max="6" width="5.57421875" style="0" bestFit="1" customWidth="1"/>
    <col min="7" max="7" width="5.8515625" style="0" customWidth="1"/>
    <col min="8" max="8" width="6.28125" style="0" bestFit="1" customWidth="1"/>
    <col min="9" max="9" width="5.28125" style="0" bestFit="1" customWidth="1"/>
    <col min="10" max="10" width="5.57421875" style="0" bestFit="1" customWidth="1"/>
    <col min="11" max="11" width="6.00390625" style="0" customWidth="1"/>
    <col min="12" max="12" width="5.421875" style="0" bestFit="1" customWidth="1"/>
    <col min="13" max="13" width="5.421875" style="0" customWidth="1"/>
    <col min="14" max="14" width="5.57421875" style="0" bestFit="1" customWidth="1"/>
    <col min="15" max="15" width="6.00390625" style="0" customWidth="1"/>
    <col min="16" max="16" width="5.8515625" style="0" bestFit="1" customWidth="1"/>
    <col min="17" max="17" width="8.140625" style="0" customWidth="1"/>
  </cols>
  <sheetData>
    <row r="1" spans="1:17" ht="18.75">
      <c r="A1" s="286" t="s">
        <v>131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</row>
    <row r="2" spans="1:17" ht="18.75">
      <c r="A2" s="42"/>
      <c r="B2" s="286" t="s">
        <v>14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</row>
    <row r="3" spans="1:18" ht="15">
      <c r="A3" s="1"/>
      <c r="B3" s="2" t="s">
        <v>16</v>
      </c>
      <c r="C3" s="1"/>
      <c r="D3" s="3"/>
      <c r="E3" s="291" t="s">
        <v>0</v>
      </c>
      <c r="F3" s="292"/>
      <c r="G3" s="292"/>
      <c r="H3" s="292"/>
      <c r="I3" s="293" t="s">
        <v>20</v>
      </c>
      <c r="J3" s="294"/>
      <c r="K3" s="294"/>
      <c r="L3" s="294"/>
      <c r="M3" s="295" t="s">
        <v>2</v>
      </c>
      <c r="N3" s="295"/>
      <c r="O3" s="295"/>
      <c r="P3" s="295"/>
      <c r="Q3" s="1"/>
      <c r="R3" s="1"/>
    </row>
    <row r="4" spans="1:18" ht="30">
      <c r="A4" s="1"/>
      <c r="B4" s="41" t="s">
        <v>3</v>
      </c>
      <c r="C4" s="41" t="s">
        <v>4</v>
      </c>
      <c r="D4" s="4" t="s">
        <v>5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7</v>
      </c>
      <c r="J4" s="6" t="s">
        <v>8</v>
      </c>
      <c r="K4" s="6" t="s">
        <v>9</v>
      </c>
      <c r="L4" s="6" t="s">
        <v>11</v>
      </c>
      <c r="M4" s="7" t="s">
        <v>7</v>
      </c>
      <c r="N4" s="7" t="s">
        <v>12</v>
      </c>
      <c r="O4" s="7" t="s">
        <v>9</v>
      </c>
      <c r="P4" s="7" t="s">
        <v>13</v>
      </c>
      <c r="Q4" s="8" t="s">
        <v>6</v>
      </c>
      <c r="R4" s="1"/>
    </row>
    <row r="5" spans="1:18" ht="15">
      <c r="A5" s="216">
        <v>1</v>
      </c>
      <c r="B5" s="174" t="s">
        <v>132</v>
      </c>
      <c r="C5" s="175" t="s">
        <v>119</v>
      </c>
      <c r="D5" s="163">
        <v>41308</v>
      </c>
      <c r="E5" s="152">
        <v>10</v>
      </c>
      <c r="F5" s="140">
        <v>1.25</v>
      </c>
      <c r="G5" s="141"/>
      <c r="H5" s="142">
        <f aca="true" t="shared" si="0" ref="H5">SUM(E5-F5-G5)</f>
        <v>8.75</v>
      </c>
      <c r="I5" s="285">
        <v>7</v>
      </c>
      <c r="J5" s="140">
        <v>0.95</v>
      </c>
      <c r="K5" s="141"/>
      <c r="L5" s="142">
        <f aca="true" t="shared" si="1" ref="L5">SUM(I5-J5-K5)</f>
        <v>6.05</v>
      </c>
      <c r="M5" s="285">
        <v>9</v>
      </c>
      <c r="N5" s="140">
        <v>1</v>
      </c>
      <c r="O5" s="141"/>
      <c r="P5" s="142">
        <f aca="true" t="shared" si="2" ref="P5">SUM(M5-N5-O5)</f>
        <v>8</v>
      </c>
      <c r="Q5" s="164">
        <f aca="true" t="shared" si="3" ref="Q5">SUM(H5+L5+P5)</f>
        <v>22.8</v>
      </c>
      <c r="R5" s="1"/>
    </row>
    <row r="6" spans="1:18" ht="15">
      <c r="A6" s="11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11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11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116"/>
      <c r="B9" s="1"/>
      <c r="C9" s="33"/>
      <c r="D9" s="1"/>
      <c r="E9" s="287" t="s">
        <v>15</v>
      </c>
      <c r="F9" s="287"/>
      <c r="G9" s="287"/>
      <c r="H9" s="287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30">
      <c r="A10" s="116"/>
      <c r="B10" s="41" t="s">
        <v>3</v>
      </c>
      <c r="C10" s="41" t="s">
        <v>4</v>
      </c>
      <c r="D10" s="4" t="s">
        <v>5</v>
      </c>
      <c r="E10" s="34" t="s">
        <v>7</v>
      </c>
      <c r="F10" s="34" t="s">
        <v>12</v>
      </c>
      <c r="G10" s="34" t="s">
        <v>9</v>
      </c>
      <c r="H10" s="34" t="s">
        <v>17</v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216">
        <v>1</v>
      </c>
      <c r="B11" s="174" t="s">
        <v>132</v>
      </c>
      <c r="C11" s="175" t="s">
        <v>119</v>
      </c>
      <c r="D11" s="163">
        <v>41308</v>
      </c>
      <c r="E11" s="152">
        <v>8</v>
      </c>
      <c r="F11" s="140">
        <v>1.05</v>
      </c>
      <c r="G11" s="141"/>
      <c r="H11" s="142">
        <f aca="true" t="shared" si="4" ref="H11">SUM(E11-F11-G11)</f>
        <v>6.95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4" ht="15">
      <c r="M14" s="135"/>
    </row>
  </sheetData>
  <mergeCells count="6">
    <mergeCell ref="A1:Q1"/>
    <mergeCell ref="E9:H9"/>
    <mergeCell ref="B2:Q2"/>
    <mergeCell ref="E3:H3"/>
    <mergeCell ref="I3:L3"/>
    <mergeCell ref="M3:P3"/>
  </mergeCells>
  <dataValidations count="1">
    <dataValidation type="custom" allowBlank="1" showInputMessage="1" showErrorMessage="1" sqref="H11 P5 H5 L5">
      <formula1>"bvbv"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2024-03-14T12:29:13Z</dcterms:modified>
  <cp:category/>
  <cp:version/>
  <cp:contentType/>
  <cp:contentStatus/>
</cp:coreProperties>
</file>